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20" yWindow="300" windowWidth="23925" windowHeight="14850"/>
  </bookViews>
  <sheets>
    <sheet name="FoodDiary" sheetId="39" r:id="rId1"/>
    <sheet name="FoodList" sheetId="40" r:id="rId2"/>
    <sheet name="©" sheetId="41" r:id="rId3"/>
  </sheets>
  <definedNames>
    <definedName name="_xlnm._FilterDatabase" localSheetId="1" hidden="1">FoodList!$A$8:$G$35</definedName>
    <definedName name="food_list">INDEX(food_table,0,1)</definedName>
    <definedName name="food_table">FoodList!$A$8:$G$35</definedName>
    <definedName name="_xlnm.Print_Area" localSheetId="0">FoodDiary!$A:$J</definedName>
    <definedName name="_xlnm.Print_Titles" localSheetId="0">FoodDiary!$5:$6</definedName>
    <definedName name="valuevx">42.314159</definedName>
    <definedName name="vertex42_copyright" hidden="1">"© 2017 Vertex42 LLC"</definedName>
    <definedName name="vertex42_id" hidden="1">"food-diary.xlsx"</definedName>
    <definedName name="vertex42_title" hidden="1">"Daily Food Diary"</definedName>
  </definedNames>
  <calcPr calcId="145621"/>
  <fileRecoveryPr autoRecover="0"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7" i="39" l="1"/>
  <c r="I117" i="39"/>
  <c r="H117" i="39"/>
  <c r="G117" i="39"/>
  <c r="F117" i="39"/>
  <c r="E117" i="39"/>
  <c r="J116" i="39"/>
  <c r="I116" i="39"/>
  <c r="H116" i="39"/>
  <c r="G116" i="39"/>
  <c r="F116" i="39"/>
  <c r="E116" i="39"/>
  <c r="J115" i="39"/>
  <c r="I115" i="39"/>
  <c r="H115" i="39"/>
  <c r="G115" i="39"/>
  <c r="F115" i="39"/>
  <c r="E115" i="39"/>
  <c r="J114" i="39"/>
  <c r="I114" i="39"/>
  <c r="H114" i="39"/>
  <c r="G114" i="39"/>
  <c r="F114" i="39"/>
  <c r="E114" i="39"/>
  <c r="J113" i="39"/>
  <c r="I113" i="39"/>
  <c r="H113" i="39"/>
  <c r="G113" i="39"/>
  <c r="F113" i="39"/>
  <c r="E113" i="39"/>
  <c r="J102" i="39"/>
  <c r="I102" i="39"/>
  <c r="H102" i="39"/>
  <c r="G102" i="39"/>
  <c r="F102" i="39"/>
  <c r="E102" i="39"/>
  <c r="J101" i="39"/>
  <c r="I101" i="39"/>
  <c r="H101" i="39"/>
  <c r="G101" i="39"/>
  <c r="F101" i="39"/>
  <c r="E101" i="39"/>
  <c r="J100" i="39"/>
  <c r="I100" i="39"/>
  <c r="H100" i="39"/>
  <c r="G100" i="39"/>
  <c r="F100" i="39"/>
  <c r="E100" i="39"/>
  <c r="J99" i="39"/>
  <c r="I99" i="39"/>
  <c r="H99" i="39"/>
  <c r="G99" i="39"/>
  <c r="F99" i="39"/>
  <c r="E99" i="39"/>
  <c r="J98" i="39"/>
  <c r="I98" i="39"/>
  <c r="H98" i="39"/>
  <c r="G98" i="39"/>
  <c r="F98" i="39"/>
  <c r="E98" i="39"/>
  <c r="J83" i="39"/>
  <c r="I83" i="39"/>
  <c r="H83" i="39"/>
  <c r="G83" i="39"/>
  <c r="F83" i="39"/>
  <c r="E83" i="39"/>
  <c r="J82" i="39"/>
  <c r="I82" i="39"/>
  <c r="H82" i="39"/>
  <c r="G82" i="39"/>
  <c r="F82" i="39"/>
  <c r="E82" i="39"/>
  <c r="J81" i="39"/>
  <c r="I81" i="39"/>
  <c r="H81" i="39"/>
  <c r="G81" i="39"/>
  <c r="F81" i="39"/>
  <c r="E81" i="39"/>
  <c r="J80" i="39"/>
  <c r="I80" i="39"/>
  <c r="H80" i="39"/>
  <c r="G80" i="39"/>
  <c r="F80" i="39"/>
  <c r="E80" i="39"/>
  <c r="J79" i="39"/>
  <c r="I79" i="39"/>
  <c r="H79" i="39"/>
  <c r="G79" i="39"/>
  <c r="F79" i="39"/>
  <c r="E79" i="39"/>
  <c r="J70" i="39"/>
  <c r="I70" i="39"/>
  <c r="H70" i="39"/>
  <c r="G70" i="39"/>
  <c r="F70" i="39"/>
  <c r="E70" i="39"/>
  <c r="J69" i="39"/>
  <c r="I69" i="39"/>
  <c r="H69" i="39"/>
  <c r="G69" i="39"/>
  <c r="F69" i="39"/>
  <c r="E69" i="39"/>
  <c r="J68" i="39"/>
  <c r="I68" i="39"/>
  <c r="H68" i="39"/>
  <c r="G68" i="39"/>
  <c r="F68" i="39"/>
  <c r="E68" i="39"/>
  <c r="J67" i="39"/>
  <c r="I67" i="39"/>
  <c r="H67" i="39"/>
  <c r="G67" i="39"/>
  <c r="F67" i="39"/>
  <c r="E67" i="39"/>
  <c r="J66" i="39"/>
  <c r="I66" i="39"/>
  <c r="H66" i="39"/>
  <c r="G66" i="39"/>
  <c r="F66" i="39"/>
  <c r="E66" i="39"/>
  <c r="J48" i="39"/>
  <c r="I48" i="39"/>
  <c r="H48" i="39"/>
  <c r="G48" i="39"/>
  <c r="F48" i="39"/>
  <c r="E48" i="39"/>
  <c r="J47" i="39"/>
  <c r="I47" i="39"/>
  <c r="H47" i="39"/>
  <c r="G47" i="39"/>
  <c r="F47" i="39"/>
  <c r="E47" i="39"/>
  <c r="J46" i="39"/>
  <c r="I46" i="39"/>
  <c r="H46" i="39"/>
  <c r="G46" i="39"/>
  <c r="F46" i="39"/>
  <c r="E46" i="39"/>
  <c r="J45" i="39"/>
  <c r="I45" i="39"/>
  <c r="H45" i="39"/>
  <c r="G45" i="39"/>
  <c r="F45" i="39"/>
  <c r="E45" i="39"/>
  <c r="J44" i="39"/>
  <c r="I44" i="39"/>
  <c r="H44" i="39"/>
  <c r="G44" i="39"/>
  <c r="F44" i="39"/>
  <c r="E44" i="39"/>
  <c r="J32" i="39"/>
  <c r="I32" i="39"/>
  <c r="H32" i="39"/>
  <c r="G32" i="39"/>
  <c r="F32" i="39"/>
  <c r="E32" i="39"/>
  <c r="J31" i="39"/>
  <c r="I31" i="39"/>
  <c r="H31" i="39"/>
  <c r="G31" i="39"/>
  <c r="F31" i="39"/>
  <c r="E31" i="39"/>
  <c r="J30" i="39"/>
  <c r="I30" i="39"/>
  <c r="H30" i="39"/>
  <c r="G30" i="39"/>
  <c r="F30" i="39"/>
  <c r="E30" i="39"/>
  <c r="J29" i="39"/>
  <c r="I29" i="39"/>
  <c r="H29" i="39"/>
  <c r="G29" i="39"/>
  <c r="F29" i="39"/>
  <c r="E29" i="39"/>
  <c r="J28" i="39"/>
  <c r="I28" i="39"/>
  <c r="H28" i="39"/>
  <c r="G28" i="39"/>
  <c r="F28" i="39"/>
  <c r="E28" i="39"/>
  <c r="J27" i="39"/>
  <c r="I27" i="39"/>
  <c r="H27" i="39"/>
  <c r="G27" i="39"/>
  <c r="F27" i="39"/>
  <c r="E27" i="39"/>
  <c r="J26" i="39"/>
  <c r="I26" i="39"/>
  <c r="H26" i="39"/>
  <c r="G26" i="39"/>
  <c r="F26" i="39"/>
  <c r="E26" i="39"/>
  <c r="J17" i="39"/>
  <c r="I17" i="39"/>
  <c r="H17" i="39"/>
  <c r="G17" i="39"/>
  <c r="F17" i="39"/>
  <c r="E17" i="39"/>
  <c r="J16" i="39"/>
  <c r="I16" i="39"/>
  <c r="H16" i="39"/>
  <c r="G16" i="39"/>
  <c r="F16" i="39"/>
  <c r="E16" i="39"/>
  <c r="J15" i="39"/>
  <c r="I15" i="39"/>
  <c r="H15" i="39"/>
  <c r="G15" i="39"/>
  <c r="F15" i="39"/>
  <c r="E15" i="39"/>
  <c r="J14" i="39"/>
  <c r="I14" i="39"/>
  <c r="H14" i="39"/>
  <c r="G14" i="39"/>
  <c r="F14" i="39"/>
  <c r="E14" i="39"/>
  <c r="J13" i="39"/>
  <c r="I13" i="39"/>
  <c r="H13" i="39"/>
  <c r="G13" i="39"/>
  <c r="F13" i="39"/>
  <c r="E13" i="39"/>
  <c r="J12" i="39"/>
  <c r="I12" i="39"/>
  <c r="H12" i="39"/>
  <c r="G12" i="39"/>
  <c r="F12" i="39"/>
  <c r="E12" i="39"/>
  <c r="E8" i="39"/>
  <c r="J21" i="39" l="1"/>
  <c r="J20" i="39"/>
  <c r="J19" i="39"/>
  <c r="J18" i="39"/>
  <c r="J11" i="39"/>
  <c r="J10" i="39"/>
  <c r="J9" i="39"/>
  <c r="J8" i="39"/>
  <c r="I8" i="39"/>
  <c r="H8" i="39"/>
  <c r="G8" i="39"/>
  <c r="F8" i="39"/>
  <c r="J123" i="39" l="1"/>
  <c r="I123" i="39"/>
  <c r="H123" i="39"/>
  <c r="G123" i="39"/>
  <c r="F123" i="39"/>
  <c r="E123" i="39"/>
  <c r="J122" i="39"/>
  <c r="I122" i="39"/>
  <c r="H122" i="39"/>
  <c r="G122" i="39"/>
  <c r="F122" i="39"/>
  <c r="E122" i="39"/>
  <c r="J121" i="39"/>
  <c r="I121" i="39"/>
  <c r="H121" i="39"/>
  <c r="G121" i="39"/>
  <c r="F121" i="39"/>
  <c r="E121" i="39"/>
  <c r="J120" i="39"/>
  <c r="I120" i="39"/>
  <c r="H120" i="39"/>
  <c r="G120" i="39"/>
  <c r="F120" i="39"/>
  <c r="E120" i="39"/>
  <c r="J119" i="39"/>
  <c r="I119" i="39"/>
  <c r="H119" i="39"/>
  <c r="G119" i="39"/>
  <c r="F119" i="39"/>
  <c r="E119" i="39"/>
  <c r="J118" i="39"/>
  <c r="I118" i="39"/>
  <c r="H118" i="39"/>
  <c r="G118" i="39"/>
  <c r="F118" i="39"/>
  <c r="E118" i="39"/>
  <c r="J112" i="39"/>
  <c r="I112" i="39"/>
  <c r="H112" i="39"/>
  <c r="G112" i="39"/>
  <c r="F112" i="39"/>
  <c r="E112" i="39"/>
  <c r="J111" i="39"/>
  <c r="I111" i="39"/>
  <c r="H111" i="39"/>
  <c r="G111" i="39"/>
  <c r="F111" i="39"/>
  <c r="E111" i="39"/>
  <c r="J110" i="39"/>
  <c r="I110" i="39"/>
  <c r="H110" i="39"/>
  <c r="G110" i="39"/>
  <c r="F110" i="39"/>
  <c r="E110" i="39"/>
  <c r="J106" i="39"/>
  <c r="I106" i="39"/>
  <c r="H106" i="39"/>
  <c r="G106" i="39"/>
  <c r="F106" i="39"/>
  <c r="E106" i="39"/>
  <c r="J105" i="39"/>
  <c r="I105" i="39"/>
  <c r="H105" i="39"/>
  <c r="G105" i="39"/>
  <c r="F105" i="39"/>
  <c r="E105" i="39"/>
  <c r="J104" i="39"/>
  <c r="I104" i="39"/>
  <c r="H104" i="39"/>
  <c r="G104" i="39"/>
  <c r="F104" i="39"/>
  <c r="E104" i="39"/>
  <c r="J103" i="39"/>
  <c r="I103" i="39"/>
  <c r="H103" i="39"/>
  <c r="G103" i="39"/>
  <c r="F103" i="39"/>
  <c r="E103" i="39"/>
  <c r="J97" i="39"/>
  <c r="I97" i="39"/>
  <c r="H97" i="39"/>
  <c r="G97" i="39"/>
  <c r="F97" i="39"/>
  <c r="E97" i="39"/>
  <c r="J96" i="39"/>
  <c r="I96" i="39"/>
  <c r="H96" i="39"/>
  <c r="G96" i="39"/>
  <c r="F96" i="39"/>
  <c r="E96" i="39"/>
  <c r="J95" i="39"/>
  <c r="I95" i="39"/>
  <c r="H95" i="39"/>
  <c r="G95" i="39"/>
  <c r="F95" i="39"/>
  <c r="E95" i="39"/>
  <c r="J94" i="39"/>
  <c r="I94" i="39"/>
  <c r="H94" i="39"/>
  <c r="G94" i="39"/>
  <c r="F94" i="39"/>
  <c r="E94" i="39"/>
  <c r="J93" i="39"/>
  <c r="I93" i="39"/>
  <c r="H93" i="39"/>
  <c r="G93" i="39"/>
  <c r="F93" i="39"/>
  <c r="E93" i="39"/>
  <c r="J89" i="39"/>
  <c r="I89" i="39"/>
  <c r="H89" i="39"/>
  <c r="G89" i="39"/>
  <c r="F89" i="39"/>
  <c r="E89" i="39"/>
  <c r="J88" i="39"/>
  <c r="I88" i="39"/>
  <c r="H88" i="39"/>
  <c r="G88" i="39"/>
  <c r="F88" i="39"/>
  <c r="E88" i="39"/>
  <c r="J87" i="39"/>
  <c r="I87" i="39"/>
  <c r="H87" i="39"/>
  <c r="G87" i="39"/>
  <c r="F87" i="39"/>
  <c r="E87" i="39"/>
  <c r="J86" i="39"/>
  <c r="I86" i="39"/>
  <c r="H86" i="39"/>
  <c r="G86" i="39"/>
  <c r="F86" i="39"/>
  <c r="E86" i="39"/>
  <c r="J85" i="39"/>
  <c r="I85" i="39"/>
  <c r="H85" i="39"/>
  <c r="G85" i="39"/>
  <c r="F85" i="39"/>
  <c r="E85" i="39"/>
  <c r="J84" i="39"/>
  <c r="I84" i="39"/>
  <c r="H84" i="39"/>
  <c r="G84" i="39"/>
  <c r="F84" i="39"/>
  <c r="E84" i="39"/>
  <c r="J78" i="39"/>
  <c r="I78" i="39"/>
  <c r="H78" i="39"/>
  <c r="G78" i="39"/>
  <c r="F78" i="39"/>
  <c r="E78" i="39"/>
  <c r="J77" i="39"/>
  <c r="I77" i="39"/>
  <c r="H77" i="39"/>
  <c r="G77" i="39"/>
  <c r="F77" i="39"/>
  <c r="E77" i="39"/>
  <c r="J76" i="39"/>
  <c r="I76" i="39"/>
  <c r="H76" i="39"/>
  <c r="G76" i="39"/>
  <c r="F76" i="39"/>
  <c r="E76" i="39"/>
  <c r="J72" i="39"/>
  <c r="I72" i="39"/>
  <c r="H72" i="39"/>
  <c r="G72" i="39"/>
  <c r="F72" i="39"/>
  <c r="E72" i="39"/>
  <c r="J71" i="39"/>
  <c r="I71" i="39"/>
  <c r="H71" i="39"/>
  <c r="G71" i="39"/>
  <c r="F71" i="39"/>
  <c r="E71" i="39"/>
  <c r="J65" i="39"/>
  <c r="I65" i="39"/>
  <c r="H65" i="39"/>
  <c r="G65" i="39"/>
  <c r="F65" i="39"/>
  <c r="E65" i="39"/>
  <c r="J64" i="39"/>
  <c r="I64" i="39"/>
  <c r="H64" i="39"/>
  <c r="G64" i="39"/>
  <c r="F64" i="39"/>
  <c r="E64" i="39"/>
  <c r="J63" i="39"/>
  <c r="I63" i="39"/>
  <c r="H63" i="39"/>
  <c r="G63" i="39"/>
  <c r="F63" i="39"/>
  <c r="E63" i="39"/>
  <c r="J62" i="39"/>
  <c r="I62" i="39"/>
  <c r="H62" i="39"/>
  <c r="G62" i="39"/>
  <c r="F62" i="39"/>
  <c r="E62" i="39"/>
  <c r="J61" i="39"/>
  <c r="I61" i="39"/>
  <c r="H61" i="39"/>
  <c r="G61" i="39"/>
  <c r="F61" i="39"/>
  <c r="E61" i="39"/>
  <c r="J60" i="39"/>
  <c r="I60" i="39"/>
  <c r="H60" i="39"/>
  <c r="G60" i="39"/>
  <c r="F60" i="39"/>
  <c r="E60" i="39"/>
  <c r="J59" i="39"/>
  <c r="I59" i="39"/>
  <c r="H59" i="39"/>
  <c r="G59" i="39"/>
  <c r="F59" i="39"/>
  <c r="E59" i="39"/>
  <c r="J55" i="39"/>
  <c r="I55" i="39"/>
  <c r="H55" i="39"/>
  <c r="G55" i="39"/>
  <c r="F55" i="39"/>
  <c r="E55" i="39"/>
  <c r="J54" i="39"/>
  <c r="I54" i="39"/>
  <c r="H54" i="39"/>
  <c r="G54" i="39"/>
  <c r="F54" i="39"/>
  <c r="E54" i="39"/>
  <c r="J53" i="39"/>
  <c r="I53" i="39"/>
  <c r="H53" i="39"/>
  <c r="G53" i="39"/>
  <c r="F53" i="39"/>
  <c r="E53" i="39"/>
  <c r="J52" i="39"/>
  <c r="I52" i="39"/>
  <c r="H52" i="39"/>
  <c r="G52" i="39"/>
  <c r="F52" i="39"/>
  <c r="E52" i="39"/>
  <c r="J51" i="39"/>
  <c r="I51" i="39"/>
  <c r="H51" i="39"/>
  <c r="G51" i="39"/>
  <c r="F51" i="39"/>
  <c r="E51" i="39"/>
  <c r="J50" i="39"/>
  <c r="I50" i="39"/>
  <c r="H50" i="39"/>
  <c r="G50" i="39"/>
  <c r="F50" i="39"/>
  <c r="E50" i="39"/>
  <c r="J49" i="39"/>
  <c r="I49" i="39"/>
  <c r="H49" i="39"/>
  <c r="G49" i="39"/>
  <c r="F49" i="39"/>
  <c r="E49" i="39"/>
  <c r="J43" i="39"/>
  <c r="I43" i="39"/>
  <c r="H43" i="39"/>
  <c r="G43" i="39"/>
  <c r="F43" i="39"/>
  <c r="E43" i="39"/>
  <c r="J42" i="39"/>
  <c r="I42" i="39"/>
  <c r="H42" i="39"/>
  <c r="G42" i="39"/>
  <c r="F42" i="39"/>
  <c r="E42" i="39"/>
  <c r="J38" i="39"/>
  <c r="I38" i="39"/>
  <c r="H38" i="39"/>
  <c r="G38" i="39"/>
  <c r="F38" i="39"/>
  <c r="E38" i="39"/>
  <c r="J37" i="39"/>
  <c r="I37" i="39"/>
  <c r="H37" i="39"/>
  <c r="G37" i="39"/>
  <c r="F37" i="39"/>
  <c r="E37" i="39"/>
  <c r="J36" i="39"/>
  <c r="I36" i="39"/>
  <c r="H36" i="39"/>
  <c r="G36" i="39"/>
  <c r="F36" i="39"/>
  <c r="E36" i="39"/>
  <c r="J35" i="39"/>
  <c r="I35" i="39"/>
  <c r="H35" i="39"/>
  <c r="G35" i="39"/>
  <c r="F35" i="39"/>
  <c r="E35" i="39"/>
  <c r="J34" i="39"/>
  <c r="I34" i="39"/>
  <c r="H34" i="39"/>
  <c r="G34" i="39"/>
  <c r="F34" i="39"/>
  <c r="E34" i="39"/>
  <c r="J33" i="39"/>
  <c r="I33" i="39"/>
  <c r="H33" i="39"/>
  <c r="G33" i="39"/>
  <c r="F33" i="39"/>
  <c r="E33" i="39"/>
  <c r="J25" i="39"/>
  <c r="I25" i="39"/>
  <c r="H25" i="39"/>
  <c r="G25" i="39"/>
  <c r="F25" i="39"/>
  <c r="E25" i="39"/>
  <c r="E9" i="39"/>
  <c r="F9" i="39"/>
  <c r="G9" i="39"/>
  <c r="H9" i="39"/>
  <c r="I9" i="39"/>
  <c r="E10" i="39"/>
  <c r="F10" i="39"/>
  <c r="G10" i="39"/>
  <c r="H10" i="39"/>
  <c r="I10" i="39"/>
  <c r="E11" i="39"/>
  <c r="F11" i="39"/>
  <c r="G11" i="39"/>
  <c r="H11" i="39"/>
  <c r="I11" i="39"/>
  <c r="E18" i="39"/>
  <c r="F18" i="39"/>
  <c r="G18" i="39"/>
  <c r="H18" i="39"/>
  <c r="I18" i="39"/>
  <c r="E19" i="39"/>
  <c r="F19" i="39"/>
  <c r="G19" i="39"/>
  <c r="H19" i="39"/>
  <c r="I19" i="39"/>
  <c r="E20" i="39"/>
  <c r="F20" i="39"/>
  <c r="G20" i="39"/>
  <c r="H20" i="39"/>
  <c r="I20" i="39"/>
  <c r="E21" i="39"/>
  <c r="F21" i="39"/>
  <c r="G21" i="39"/>
  <c r="H21" i="39"/>
  <c r="I21" i="39"/>
  <c r="D6" i="40" l="1"/>
  <c r="F124" i="39" l="1"/>
  <c r="F107" i="39"/>
  <c r="G124" i="39"/>
  <c r="J124" i="39"/>
  <c r="E124" i="39" s="1"/>
  <c r="F90" i="39"/>
  <c r="G107" i="39"/>
  <c r="H124" i="39"/>
  <c r="F73" i="39"/>
  <c r="G90" i="39"/>
  <c r="H107" i="39"/>
  <c r="I124" i="39"/>
  <c r="J107" i="39"/>
  <c r="E107" i="39" s="1"/>
  <c r="I107" i="39"/>
  <c r="G73" i="39"/>
  <c r="H90" i="39"/>
  <c r="H73" i="39"/>
  <c r="I90" i="39"/>
  <c r="J90" i="39"/>
  <c r="E90" i="39" s="1"/>
  <c r="J73" i="39"/>
  <c r="E73" i="39" s="1"/>
  <c r="I22" i="39"/>
  <c r="J39" i="39"/>
  <c r="E39" i="39" s="1"/>
  <c r="I73" i="39"/>
  <c r="G22" i="39"/>
  <c r="H56" i="39"/>
  <c r="H39" i="39"/>
  <c r="I39" i="39"/>
  <c r="G39" i="39"/>
  <c r="F56" i="39"/>
  <c r="F39" i="39"/>
  <c r="J56" i="39"/>
  <c r="E56" i="39" s="1"/>
  <c r="I56" i="39"/>
  <c r="G56" i="39"/>
  <c r="F22" i="39"/>
  <c r="H22" i="39"/>
  <c r="J22" i="39"/>
  <c r="E22" i="39" s="1"/>
</calcChain>
</file>

<file path=xl/sharedStrings.xml><?xml version="1.0" encoding="utf-8"?>
<sst xmlns="http://schemas.openxmlformats.org/spreadsheetml/2006/main" count="113" uniqueCount="54">
  <si>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</si>
  <si>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</si>
  <si>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</si>
  <si>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</si>
  <si>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</si>
  <si>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Calories</t>
  </si>
  <si>
    <t>Meal</t>
  </si>
  <si>
    <t>Food / Drink</t>
  </si>
  <si>
    <t>Daily Calorie Goal</t>
  </si>
  <si>
    <t>Protein</t>
  </si>
  <si>
    <t>Carbs</t>
  </si>
  <si>
    <t>Sugar</t>
  </si>
  <si>
    <t>Fat</t>
  </si>
  <si>
    <t>Protein
(g)</t>
  </si>
  <si>
    <t>Carbs
(g)</t>
  </si>
  <si>
    <t>Sugar
(g)</t>
  </si>
  <si>
    <t>Fat
(g)</t>
  </si>
  <si>
    <t>Food Diary</t>
  </si>
  <si>
    <t>Serving
Size</t>
  </si>
  <si>
    <t>◄ Insert new rows ABOVE this one.</t>
  </si>
  <si>
    <t># of Servings</t>
  </si>
  <si>
    <t>Daily Food Diary</t>
  </si>
  <si>
    <t>https://www.vertex42.com/ExcelTemplates/food-diary-template.html</t>
  </si>
  <si>
    <t>This spreadsheet, including all worksheets and associated content is a copyrighted work under the United States and other copyright laws.</t>
  </si>
  <si>
    <t>List your meals and snacks below, along with their corresponding nutritional values.</t>
  </si>
  <si>
    <t>The food/drink items must be unique because the drop-down list in the food diary refers to this table.</t>
  </si>
  <si>
    <t>Instructions</t>
  </si>
  <si>
    <t>1) Enter your daily calorie goal at the top of the worksheet</t>
  </si>
  <si>
    <t xml:space="preserve">  a) Enter the meal (B=Breakfast,L=Lunch,D=Dinner,S=Snack)</t>
  </si>
  <si>
    <t xml:space="preserve">  b) Choose a Food/Drink from the drop-down list or enter it manually.</t>
  </si>
  <si>
    <t xml:space="preserve">  c) Enter the # of Servings (the nutrition facts will be use this as a multiplier).</t>
  </si>
  <si>
    <t>Food / Drink List</t>
  </si>
  <si>
    <t>To use a Google search to find data on a particular food item, enter the food name in the field below.</t>
  </si>
  <si>
    <t>Enter a food name:</t>
  </si>
  <si>
    <t>hamburger</t>
  </si>
  <si>
    <t>Egg (Large)</t>
  </si>
  <si>
    <t>12 oz</t>
  </si>
  <si>
    <t>Coke</t>
  </si>
  <si>
    <t>8 oz</t>
  </si>
  <si>
    <t>Milk 1%</t>
  </si>
  <si>
    <t>Orange Juice</t>
  </si>
  <si>
    <t>License Agreement</t>
  </si>
  <si>
    <t>Do not delete this worksheet</t>
  </si>
  <si>
    <t>Monday</t>
  </si>
  <si>
    <t>Tuesday</t>
  </si>
  <si>
    <t>Wednesday</t>
  </si>
  <si>
    <t>Thursday</t>
  </si>
  <si>
    <t>Friday</t>
  </si>
  <si>
    <t>Saturday</t>
  </si>
  <si>
    <t>Sunday</t>
  </si>
  <si>
    <t>Example Item</t>
  </si>
  <si>
    <t>2) For each food / drink item in the table:</t>
  </si>
  <si>
    <t>You may add new foods to the food list to make them available in the dropdown boxes</t>
  </si>
  <si>
    <t>Note: If the Food/Drink is in the Foodlist worksheet, the nutrition facts populate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</si>
</sst>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mmm\ d\,\ yyyy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9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u/>
      <sz val="10"/>
      <color theme="1"/>
      <name val="Arial"/>
      <family val="2"/>
    </font>
    <font>
      <u/>
      <sz val="11"/>
      <color theme="1"/>
      <name val="Arial"/>
      <family val="2"/>
    </font>
    <font>
      <b/>
      <sz val="18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0">
    <xf numFmtId="0" fontId="0" fillId="0" borderId="0" xfId="0"/>
    <xf numFmtId="0" fontId="9" fillId="0" borderId="0" xfId="0" applyFont="1"/>
    <xf numFmtId="0" fontId="10" fillId="5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>
      <alignment horizontal="center" vertical="center" shrinkToFit="1"/>
    </xf>
    <xf numFmtId="0" fontId="12" fillId="6" borderId="9" xfId="2" applyFont="1" applyFill="1" applyBorder="1" applyAlignment="1">
      <alignment horizontal="left" vertical="center" indent="1"/>
    </xf>
    <xf numFmtId="0" fontId="12" fillId="6" borderId="9" xfId="2" applyFont="1" applyFill="1" applyBorder="1" applyAlignment="1">
      <alignment horizontal="left" vertical="center"/>
    </xf>
    <xf numFmtId="0" fontId="13" fillId="6" borderId="9" xfId="2" applyFont="1" applyFill="1" applyBorder="1" applyAlignment="1">
      <alignment vertical="center"/>
    </xf>
    <xf numFmtId="0" fontId="11" fillId="0" borderId="0" xfId="2"/>
    <xf numFmtId="0" fontId="3" fillId="2" borderId="0" xfId="2" applyFont="1" applyFill="1"/>
    <xf numFmtId="0" fontId="4" fillId="2" borderId="0" xfId="2" applyFont="1" applyFill="1" applyAlignment="1">
      <alignment horizontal="left" wrapText="1" indent="1"/>
    </xf>
    <xf numFmtId="0" fontId="5" fillId="2" borderId="0" xfId="2" applyFont="1" applyFill="1"/>
    <xf numFmtId="0" fontId="4" fillId="2" borderId="0" xfId="2" applyFont="1" applyFill="1"/>
    <xf numFmtId="0" fontId="6" fillId="2" borderId="0" xfId="1" applyFill="1" applyAlignment="1" applyProtection="1">
      <alignment horizontal="left" wrapText="1"/>
    </xf>
    <xf numFmtId="0" fontId="4" fillId="2" borderId="0" xfId="2" applyFont="1" applyFill="1" applyAlignment="1">
      <alignment horizontal="left" wrapText="1"/>
    </xf>
    <xf numFmtId="0" fontId="7" fillId="2" borderId="0" xfId="2" applyFont="1" applyFill="1" applyAlignment="1">
      <alignment horizontal="left" wrapText="1"/>
    </xf>
    <xf numFmtId="0" fontId="8" fillId="2" borderId="0" xfId="1" applyFont="1" applyFill="1" applyAlignment="1" applyProtection="1">
      <alignment horizontal="left" wrapText="1"/>
    </xf>
    <xf numFmtId="0" fontId="4" fillId="2" borderId="0" xfId="2" applyFont="1" applyFill="1" applyAlignment="1">
      <alignment horizontal="left"/>
    </xf>
    <xf numFmtId="0" fontId="14" fillId="2" borderId="0" xfId="2" applyFont="1" applyFill="1" applyAlignment="1">
      <alignment horizontal="left" wrapText="1"/>
    </xf>
    <xf numFmtId="0" fontId="3" fillId="0" borderId="0" xfId="2" applyFont="1"/>
    <xf numFmtId="164" fontId="15" fillId="7" borderId="4" xfId="0" applyNumberFormat="1" applyFont="1" applyFill="1" applyBorder="1" applyAlignment="1">
      <alignment horizontal="center" vertical="center" textRotation="90"/>
    </xf>
    <xf numFmtId="164" fontId="15" fillId="7" borderId="5" xfId="0" applyNumberFormat="1" applyFont="1" applyFill="1" applyBorder="1" applyAlignment="1">
      <alignment horizontal="center" vertical="center" textRotation="90"/>
    </xf>
    <xf numFmtId="164" fontId="15" fillId="7" borderId="6" xfId="0" applyNumberFormat="1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7" fillId="0" borderId="0" xfId="0" applyFont="1" applyAlignment="1">
      <alignment horizontal="right" vertical="center" inden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9" fillId="0" borderId="0" xfId="1" applyFont="1" applyAlignment="1" applyProtection="1"/>
    <xf numFmtId="0" fontId="9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0" fillId="0" borderId="0" xfId="1" applyFont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8" xfId="1" applyFont="1" applyBorder="1" applyAlignment="1" applyProtection="1"/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24" fillId="0" borderId="0" xfId="0" applyFont="1"/>
    <xf numFmtId="0" fontId="2" fillId="7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15" fillId="0" borderId="7" xfId="0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1</xdr:row>
      <xdr:rowOff>0</xdr:rowOff>
    </xdr:from>
    <xdr:ext cx="3848100" cy="542925"/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80975"/>
          <a:ext cx="3848100" cy="542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813F4DAF-1AE7-4691-AA8B-B64D82E20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- Calendar Blue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food-diary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tabSelected="1" workbookViewId="0">
      <selection activeCell="I125" sqref="I125"/>
    </sheetView>
  </sheetViews>
  <sheetFormatPr defaultRowHeight="14.25" x14ac:dyDescent="0.2"/>
  <cols>
    <col min="1" max="1" width="4.25" style="29" customWidth="1"/>
    <col min="2" max="2" width="4.25" style="34" customWidth="1"/>
    <col min="3" max="3" width="30.375" style="29" customWidth="1"/>
    <col min="4" max="4" width="7.375" style="29" customWidth="1"/>
    <col min="5" max="5" width="7.25" style="29" customWidth="1"/>
    <col min="6" max="9" width="6.25" style="29" customWidth="1"/>
    <col min="10" max="10" width="7.875" style="29" customWidth="1"/>
    <col min="11" max="11" width="9" style="29" customWidth="1"/>
    <col min="12" max="12" width="22.875" style="29" customWidth="1"/>
    <col min="13" max="16384" width="9" style="29"/>
  </cols>
  <sheetData>
    <row r="1" spans="1:12" ht="4.5" customHeight="1" x14ac:dyDescent="0.2"/>
    <row r="5" spans="1:12" s="57" customFormat="1" ht="20.25" customHeight="1" x14ac:dyDescent="0.25">
      <c r="A5" s="56" t="s">
        <v>17</v>
      </c>
      <c r="C5" s="56"/>
      <c r="D5" s="56"/>
      <c r="E5" s="56"/>
      <c r="F5" s="56"/>
      <c r="G5" s="56"/>
      <c r="H5" s="56"/>
      <c r="I5" s="58" t="s">
        <v>8</v>
      </c>
      <c r="J5" s="59">
        <v>2000</v>
      </c>
    </row>
    <row r="6" spans="1:12" ht="6.75" customHeight="1" x14ac:dyDescent="0.2">
      <c r="L6" s="35"/>
    </row>
    <row r="7" spans="1:12" ht="27.75" customHeight="1" x14ac:dyDescent="0.2">
      <c r="A7" s="1"/>
      <c r="B7" s="23" t="s">
        <v>6</v>
      </c>
      <c r="C7" s="23" t="s">
        <v>7</v>
      </c>
      <c r="D7" s="24" t="s">
        <v>20</v>
      </c>
      <c r="E7" s="24" t="s">
        <v>18</v>
      </c>
      <c r="F7" s="24" t="s">
        <v>13</v>
      </c>
      <c r="G7" s="24" t="s">
        <v>14</v>
      </c>
      <c r="H7" s="24" t="s">
        <v>15</v>
      </c>
      <c r="I7" s="24" t="s">
        <v>16</v>
      </c>
      <c r="J7" s="23" t="s">
        <v>5</v>
      </c>
      <c r="L7" s="36"/>
    </row>
    <row r="8" spans="1:12" s="30" customFormat="1" ht="20.25" customHeight="1" x14ac:dyDescent="0.2">
      <c r="A8" s="20" t="s">
        <v>43</v>
      </c>
      <c r="B8" s="25"/>
      <c r="C8" s="26" t="s">
        <v>50</v>
      </c>
      <c r="D8" s="3">
        <v>1</v>
      </c>
      <c r="E8" s="4">
        <f>IFERROR(IF($C8="","",VLOOKUP($C8,food_table,2,FALSE))," - ")</f>
        <v>1</v>
      </c>
      <c r="F8" s="4">
        <f>IFERROR(IF($C8="","",VLOOKUP($C8,food_table,3,FALSE)*IF($D8="",1,$D8))," - ")</f>
        <v>10</v>
      </c>
      <c r="G8" s="4">
        <f>IFERROR(IF($C8="","",VLOOKUP($C8,food_table,4,FALSE)*IF($D8="",1,$D8))," - ")</f>
        <v>20</v>
      </c>
      <c r="H8" s="4">
        <f>IFERROR(IF($C8="","",VLOOKUP($C8,food_table,5,FALSE)*IF($D8="",1,$D8))," - ")</f>
        <v>20</v>
      </c>
      <c r="I8" s="4">
        <f>IFERROR(IF($C8="","",VLOOKUP($C8,food_table,6,FALSE)*IF($D8="",1,$D8))," - ")</f>
        <v>30</v>
      </c>
      <c r="J8" s="4">
        <f>IFERROR(IF($C8="","",VLOOKUP($C8,food_table,7,FALSE)*IF($D8="",1,$D8))," - ")</f>
        <v>390</v>
      </c>
      <c r="L8" s="37" t="s">
        <v>26</v>
      </c>
    </row>
    <row r="9" spans="1:12" s="30" customFormat="1" ht="20.25" customHeight="1" x14ac:dyDescent="0.2">
      <c r="A9" s="21"/>
      <c r="B9" s="25"/>
      <c r="C9" s="26"/>
      <c r="D9" s="3"/>
      <c r="E9" s="4" t="str">
        <f>IFERROR(IF($C9="","",VLOOKUP($C9,food_table,2,FALSE))," - ")</f>
        <v/>
      </c>
      <c r="F9" s="4" t="str">
        <f>IFERROR(IF($C9="","",VLOOKUP($C9,food_table,3,FALSE)*IF($D9="",1,$D9))," - ")</f>
        <v/>
      </c>
      <c r="G9" s="4" t="str">
        <f>IFERROR(IF($C9="","",VLOOKUP($C9,food_table,4,FALSE)*IF($D9="",1,$D9))," - ")</f>
        <v/>
      </c>
      <c r="H9" s="4" t="str">
        <f>IFERROR(IF($C9="","",VLOOKUP($C9,food_table,5,FALSE)*IF($D9="",1,$D9))," - ")</f>
        <v/>
      </c>
      <c r="I9" s="4" t="str">
        <f>IFERROR(IF($C9="","",VLOOKUP($C9,food_table,6,FALSE)*IF($D9="",1,$D9))," - ")</f>
        <v/>
      </c>
      <c r="J9" s="4" t="str">
        <f>IFERROR(IF($C9="","",VLOOKUP($C9,food_table,7,FALSE)*IF($D9="",1,$D9))," - ")</f>
        <v/>
      </c>
      <c r="L9" s="38" t="s">
        <v>27</v>
      </c>
    </row>
    <row r="10" spans="1:12" s="30" customFormat="1" ht="20.25" customHeight="1" x14ac:dyDescent="0.2">
      <c r="A10" s="21"/>
      <c r="B10" s="25"/>
      <c r="C10" s="26"/>
      <c r="D10" s="3"/>
      <c r="E10" s="4" t="str">
        <f>IFERROR(IF($C10="","",VLOOKUP($C10,food_table,2,FALSE))," - ")</f>
        <v/>
      </c>
      <c r="F10" s="4" t="str">
        <f>IFERROR(IF($C10="","",VLOOKUP($C10,food_table,3,FALSE)*IF($D10="",1,$D10))," - ")</f>
        <v/>
      </c>
      <c r="G10" s="4" t="str">
        <f>IFERROR(IF($C10="","",VLOOKUP($C10,food_table,4,FALSE)*IF($D10="",1,$D10))," - ")</f>
        <v/>
      </c>
      <c r="H10" s="4" t="str">
        <f>IFERROR(IF($C10="","",VLOOKUP($C10,food_table,5,FALSE)*IF($D10="",1,$D10))," - ")</f>
        <v/>
      </c>
      <c r="I10" s="4" t="str">
        <f>IFERROR(IF($C10="","",VLOOKUP($C10,food_table,6,FALSE)*IF($D10="",1,$D10))," - ")</f>
        <v/>
      </c>
      <c r="J10" s="4" t="str">
        <f>IFERROR(IF($C10="","",VLOOKUP($C10,food_table,7,FALSE)*IF($D10="",1,$D10))," - ")</f>
        <v/>
      </c>
      <c r="L10" s="30" t="s">
        <v>51</v>
      </c>
    </row>
    <row r="11" spans="1:12" s="30" customFormat="1" ht="20.25" customHeight="1" x14ac:dyDescent="0.2">
      <c r="A11" s="21"/>
      <c r="B11" s="25"/>
      <c r="C11" s="26"/>
      <c r="D11" s="3"/>
      <c r="E11" s="4" t="str">
        <f>IFERROR(IF($C11="","",VLOOKUP($C11,food_table,2,FALSE))," - ")</f>
        <v/>
      </c>
      <c r="F11" s="4" t="str">
        <f>IFERROR(IF($C11="","",VLOOKUP($C11,food_table,3,FALSE)*IF($D11="",1,$D11))," - ")</f>
        <v/>
      </c>
      <c r="G11" s="4" t="str">
        <f>IFERROR(IF($C11="","",VLOOKUP($C11,food_table,4,FALSE)*IF($D11="",1,$D11))," - ")</f>
        <v/>
      </c>
      <c r="H11" s="4" t="str">
        <f>IFERROR(IF($C11="","",VLOOKUP($C11,food_table,5,FALSE)*IF($D11="",1,$D11))," - ")</f>
        <v/>
      </c>
      <c r="I11" s="4" t="str">
        <f>IFERROR(IF($C11="","",VLOOKUP($C11,food_table,6,FALSE)*IF($D11="",1,$D11))," - ")</f>
        <v/>
      </c>
      <c r="J11" s="4" t="str">
        <f>IFERROR(IF($C11="","",VLOOKUP($C11,food_table,7,FALSE)*IF($D11="",1,$D11))," - ")</f>
        <v/>
      </c>
      <c r="L11" s="30" t="s">
        <v>28</v>
      </c>
    </row>
    <row r="12" spans="1:12" s="30" customFormat="1" ht="20.25" customHeight="1" x14ac:dyDescent="0.2">
      <c r="A12" s="21"/>
      <c r="B12" s="25"/>
      <c r="C12" s="26"/>
      <c r="D12" s="3"/>
      <c r="E12" s="4" t="str">
        <f>IFERROR(IF($C12="","",VLOOKUP($C12,food_table,2,FALSE))," - ")</f>
        <v/>
      </c>
      <c r="F12" s="4" t="str">
        <f>IFERROR(IF($C12="","",VLOOKUP($C12,food_table,3,FALSE)*IF($D12="",1,$D12))," - ")</f>
        <v/>
      </c>
      <c r="G12" s="4" t="str">
        <f>IFERROR(IF($C12="","",VLOOKUP($C12,food_table,4,FALSE)*IF($D12="",1,$D12))," - ")</f>
        <v/>
      </c>
      <c r="H12" s="4" t="str">
        <f>IFERROR(IF($C12="","",VLOOKUP($C12,food_table,5,FALSE)*IF($D12="",1,$D12))," - ")</f>
        <v/>
      </c>
      <c r="I12" s="4" t="str">
        <f>IFERROR(IF($C12="","",VLOOKUP($C12,food_table,6,FALSE)*IF($D12="",1,$D12))," - ")</f>
        <v/>
      </c>
      <c r="J12" s="4" t="str">
        <f>IFERROR(IF($C12="","",VLOOKUP($C12,food_table,7,FALSE)*IF($D12="",1,$D12))," - ")</f>
        <v/>
      </c>
      <c r="L12" s="30" t="s">
        <v>29</v>
      </c>
    </row>
    <row r="13" spans="1:12" s="30" customFormat="1" ht="20.25" customHeight="1" x14ac:dyDescent="0.2">
      <c r="A13" s="21"/>
      <c r="B13" s="25"/>
      <c r="C13" s="26"/>
      <c r="D13" s="3"/>
      <c r="E13" s="4" t="str">
        <f>IFERROR(IF($C13="","",VLOOKUP($C13,food_table,2,FALSE))," - ")</f>
        <v/>
      </c>
      <c r="F13" s="4" t="str">
        <f>IFERROR(IF($C13="","",VLOOKUP($C13,food_table,3,FALSE)*IF($D13="",1,$D13))," - ")</f>
        <v/>
      </c>
      <c r="G13" s="4" t="str">
        <f>IFERROR(IF($C13="","",VLOOKUP($C13,food_table,4,FALSE)*IF($D13="",1,$D13))," - ")</f>
        <v/>
      </c>
      <c r="H13" s="4" t="str">
        <f>IFERROR(IF($C13="","",VLOOKUP($C13,food_table,5,FALSE)*IF($D13="",1,$D13))," - ")</f>
        <v/>
      </c>
      <c r="I13" s="4" t="str">
        <f>IFERROR(IF($C13="","",VLOOKUP($C13,food_table,6,FALSE)*IF($D13="",1,$D13))," - ")</f>
        <v/>
      </c>
      <c r="J13" s="4" t="str">
        <f>IFERROR(IF($C13="","",VLOOKUP($C13,food_table,7,FALSE)*IF($D13="",1,$D13))," - ")</f>
        <v/>
      </c>
      <c r="L13" s="30" t="s">
        <v>30</v>
      </c>
    </row>
    <row r="14" spans="1:12" s="30" customFormat="1" ht="20.25" customHeight="1" x14ac:dyDescent="0.2">
      <c r="A14" s="21"/>
      <c r="B14" s="25"/>
      <c r="C14" s="26"/>
      <c r="D14" s="3"/>
      <c r="E14" s="4" t="str">
        <f>IFERROR(IF($C14="","",VLOOKUP($C14,food_table,2,FALSE))," - ")</f>
        <v/>
      </c>
      <c r="F14" s="4" t="str">
        <f>IFERROR(IF($C14="","",VLOOKUP($C14,food_table,3,FALSE)*IF($D14="",1,$D14))," - ")</f>
        <v/>
      </c>
      <c r="G14" s="4" t="str">
        <f>IFERROR(IF($C14="","",VLOOKUP($C14,food_table,4,FALSE)*IF($D14="",1,$D14))," - ")</f>
        <v/>
      </c>
      <c r="H14" s="4" t="str">
        <f>IFERROR(IF($C14="","",VLOOKUP($C14,food_table,5,FALSE)*IF($D14="",1,$D14))," - ")</f>
        <v/>
      </c>
      <c r="I14" s="4" t="str">
        <f>IFERROR(IF($C14="","",VLOOKUP($C14,food_table,6,FALSE)*IF($D14="",1,$D14))," - ")</f>
        <v/>
      </c>
      <c r="J14" s="4" t="str">
        <f>IFERROR(IF($C14="","",VLOOKUP($C14,food_table,7,FALSE)*IF($D14="",1,$D14))," - ")</f>
        <v/>
      </c>
      <c r="L14" s="30" t="s">
        <v>53</v>
      </c>
    </row>
    <row r="15" spans="1:12" s="30" customFormat="1" ht="20.25" customHeight="1" x14ac:dyDescent="0.2">
      <c r="A15" s="21"/>
      <c r="B15" s="25"/>
      <c r="C15" s="26"/>
      <c r="D15" s="3"/>
      <c r="E15" s="4" t="str">
        <f>IFERROR(IF($C15="","",VLOOKUP($C15,food_table,2,FALSE))," - ")</f>
        <v/>
      </c>
      <c r="F15" s="4" t="str">
        <f>IFERROR(IF($C15="","",VLOOKUP($C15,food_table,3,FALSE)*IF($D15="",1,$D15))," - ")</f>
        <v/>
      </c>
      <c r="G15" s="4" t="str">
        <f>IFERROR(IF($C15="","",VLOOKUP($C15,food_table,4,FALSE)*IF($D15="",1,$D15))," - ")</f>
        <v/>
      </c>
      <c r="H15" s="4" t="str">
        <f>IFERROR(IF($C15="","",VLOOKUP($C15,food_table,5,FALSE)*IF($D15="",1,$D15))," - ")</f>
        <v/>
      </c>
      <c r="I15" s="4" t="str">
        <f>IFERROR(IF($C15="","",VLOOKUP($C15,food_table,6,FALSE)*IF($D15="",1,$D15))," - ")</f>
        <v/>
      </c>
      <c r="J15" s="4" t="str">
        <f>IFERROR(IF($C15="","",VLOOKUP($C15,food_table,7,FALSE)*IF($D15="",1,$D15))," - ")</f>
        <v/>
      </c>
      <c r="L15" s="30" t="s">
        <v>52</v>
      </c>
    </row>
    <row r="16" spans="1:12" s="30" customFormat="1" ht="20.25" customHeight="1" x14ac:dyDescent="0.2">
      <c r="A16" s="21"/>
      <c r="B16" s="25"/>
      <c r="C16" s="26"/>
      <c r="D16" s="3"/>
      <c r="E16" s="4" t="str">
        <f>IFERROR(IF($C16="","",VLOOKUP($C16,food_table,2,FALSE))," - ")</f>
        <v/>
      </c>
      <c r="F16" s="4" t="str">
        <f>IFERROR(IF($C16="","",VLOOKUP($C16,food_table,3,FALSE)*IF($D16="",1,$D16))," - ")</f>
        <v/>
      </c>
      <c r="G16" s="4" t="str">
        <f>IFERROR(IF($C16="","",VLOOKUP($C16,food_table,4,FALSE)*IF($D16="",1,$D16))," - ")</f>
        <v/>
      </c>
      <c r="H16" s="4" t="str">
        <f>IFERROR(IF($C16="","",VLOOKUP($C16,food_table,5,FALSE)*IF($D16="",1,$D16))," - ")</f>
        <v/>
      </c>
      <c r="I16" s="4" t="str">
        <f>IFERROR(IF($C16="","",VLOOKUP($C16,food_table,6,FALSE)*IF($D16="",1,$D16))," - ")</f>
        <v/>
      </c>
      <c r="J16" s="4" t="str">
        <f>IFERROR(IF($C16="","",VLOOKUP($C16,food_table,7,FALSE)*IF($D16="",1,$D16))," - ")</f>
        <v/>
      </c>
    </row>
    <row r="17" spans="1:12" s="30" customFormat="1" ht="20.25" customHeight="1" x14ac:dyDescent="0.2">
      <c r="A17" s="21"/>
      <c r="B17" s="25"/>
      <c r="C17" s="26"/>
      <c r="D17" s="3"/>
      <c r="E17" s="4" t="str">
        <f>IFERROR(IF($C17="","",VLOOKUP($C17,food_table,2,FALSE))," - ")</f>
        <v/>
      </c>
      <c r="F17" s="4" t="str">
        <f>IFERROR(IF($C17="","",VLOOKUP($C17,food_table,3,FALSE)*IF($D17="",1,$D17))," - ")</f>
        <v/>
      </c>
      <c r="G17" s="4" t="str">
        <f>IFERROR(IF($C17="","",VLOOKUP($C17,food_table,4,FALSE)*IF($D17="",1,$D17))," - ")</f>
        <v/>
      </c>
      <c r="H17" s="4" t="str">
        <f>IFERROR(IF($C17="","",VLOOKUP($C17,food_table,5,FALSE)*IF($D17="",1,$D17))," - ")</f>
        <v/>
      </c>
      <c r="I17" s="4" t="str">
        <f>IFERROR(IF($C17="","",VLOOKUP($C17,food_table,6,FALSE)*IF($D17="",1,$D17))," - ")</f>
        <v/>
      </c>
      <c r="J17" s="4" t="str">
        <f>IFERROR(IF($C17="","",VLOOKUP($C17,food_table,7,FALSE)*IF($D17="",1,$D17))," - ")</f>
        <v/>
      </c>
    </row>
    <row r="18" spans="1:12" s="30" customFormat="1" ht="20.25" customHeight="1" x14ac:dyDescent="0.2">
      <c r="A18" s="21"/>
      <c r="B18" s="25"/>
      <c r="C18" s="26"/>
      <c r="D18" s="3"/>
      <c r="E18" s="4" t="str">
        <f>IFERROR(IF($C18="","",VLOOKUP($C18,food_table,2,FALSE))," - ")</f>
        <v/>
      </c>
      <c r="F18" s="4" t="str">
        <f>IFERROR(IF($C18="","",VLOOKUP($C18,food_table,3,FALSE)*IF($D18="",1,$D18))," - ")</f>
        <v/>
      </c>
      <c r="G18" s="4" t="str">
        <f>IFERROR(IF($C18="","",VLOOKUP($C18,food_table,4,FALSE)*IF($D18="",1,$D18))," - ")</f>
        <v/>
      </c>
      <c r="H18" s="4" t="str">
        <f>IFERROR(IF($C18="","",VLOOKUP($C18,food_table,5,FALSE)*IF($D18="",1,$D18))," - ")</f>
        <v/>
      </c>
      <c r="I18" s="4" t="str">
        <f>IFERROR(IF($C18="","",VLOOKUP($C18,food_table,6,FALSE)*IF($D18="",1,$D18))," - ")</f>
        <v/>
      </c>
      <c r="J18" s="4" t="str">
        <f>IFERROR(IF($C18="","",VLOOKUP($C18,food_table,7,FALSE)*IF($D18="",1,$D18))," - ")</f>
        <v/>
      </c>
    </row>
    <row r="19" spans="1:12" s="30" customFormat="1" ht="20.25" customHeight="1" x14ac:dyDescent="0.2">
      <c r="A19" s="21"/>
      <c r="B19" s="25"/>
      <c r="C19" s="26"/>
      <c r="D19" s="3"/>
      <c r="E19" s="4" t="str">
        <f>IFERROR(IF($C19="","",VLOOKUP($C19,food_table,2,FALSE))," - ")</f>
        <v/>
      </c>
      <c r="F19" s="4" t="str">
        <f>IFERROR(IF($C19="","",VLOOKUP($C19,food_table,3,FALSE)*IF($D19="",1,$D19))," - ")</f>
        <v/>
      </c>
      <c r="G19" s="4" t="str">
        <f>IFERROR(IF($C19="","",VLOOKUP($C19,food_table,4,FALSE)*IF($D19="",1,$D19))," - ")</f>
        <v/>
      </c>
      <c r="H19" s="4" t="str">
        <f>IFERROR(IF($C19="","",VLOOKUP($C19,food_table,5,FALSE)*IF($D19="",1,$D19))," - ")</f>
        <v/>
      </c>
      <c r="I19" s="4" t="str">
        <f>IFERROR(IF($C19="","",VLOOKUP($C19,food_table,6,FALSE)*IF($D19="",1,$D19))," - ")</f>
        <v/>
      </c>
      <c r="J19" s="4" t="str">
        <f>IFERROR(IF($C19="","",VLOOKUP($C19,food_table,7,FALSE)*IF($D19="",1,$D19))," - ")</f>
        <v/>
      </c>
    </row>
    <row r="20" spans="1:12" s="30" customFormat="1" ht="20.25" customHeight="1" x14ac:dyDescent="0.2">
      <c r="A20" s="21"/>
      <c r="B20" s="25"/>
      <c r="C20" s="26"/>
      <c r="D20" s="3"/>
      <c r="E20" s="4" t="str">
        <f>IFERROR(IF($C20="","",VLOOKUP($C20,food_table,2,FALSE))," - ")</f>
        <v/>
      </c>
      <c r="F20" s="4" t="str">
        <f>IFERROR(IF($C20="","",VLOOKUP($C20,food_table,3,FALSE)*IF($D20="",1,$D20))," - ")</f>
        <v/>
      </c>
      <c r="G20" s="4" t="str">
        <f>IFERROR(IF($C20="","",VLOOKUP($C20,food_table,4,FALSE)*IF($D20="",1,$D20))," - ")</f>
        <v/>
      </c>
      <c r="H20" s="4" t="str">
        <f>IFERROR(IF($C20="","",VLOOKUP($C20,food_table,5,FALSE)*IF($D20="",1,$D20))," - ")</f>
        <v/>
      </c>
      <c r="I20" s="4" t="str">
        <f>IFERROR(IF($C20="","",VLOOKUP($C20,food_table,6,FALSE)*IF($D20="",1,$D20))," - ")</f>
        <v/>
      </c>
      <c r="J20" s="4" t="str">
        <f>IFERROR(IF($C20="","",VLOOKUP($C20,food_table,7,FALSE)*IF($D20="",1,$D20))," - ")</f>
        <v/>
      </c>
    </row>
    <row r="21" spans="1:12" s="30" customFormat="1" ht="20.25" customHeight="1" x14ac:dyDescent="0.2">
      <c r="A21" s="22"/>
      <c r="B21" s="25"/>
      <c r="C21" s="26"/>
      <c r="D21" s="3"/>
      <c r="E21" s="4" t="str">
        <f>IFERROR(IF($C21="","",VLOOKUP($C21,food_table,2,FALSE))," - ")</f>
        <v/>
      </c>
      <c r="F21" s="4" t="str">
        <f>IFERROR(IF($C21="","",VLOOKUP($C21,food_table,3,FALSE)*IF($D21="",1,$D21))," - ")</f>
        <v/>
      </c>
      <c r="G21" s="4" t="str">
        <f>IFERROR(IF($C21="","",VLOOKUP($C21,food_table,4,FALSE)*IF($D21="",1,$D21))," - ")</f>
        <v/>
      </c>
      <c r="H21" s="4" t="str">
        <f>IFERROR(IF($C21="","",VLOOKUP($C21,food_table,5,FALSE)*IF($D21="",1,$D21))," - ")</f>
        <v/>
      </c>
      <c r="I21" s="4" t="str">
        <f>IFERROR(IF($C21="","",VLOOKUP($C21,food_table,6,FALSE)*IF($D21="",1,$D21))," - ")</f>
        <v/>
      </c>
      <c r="J21" s="4" t="str">
        <f>IFERROR(IF($C21="","",VLOOKUP($C21,food_table,7,FALSE)*IF($D21="",1,$D21))," - ")</f>
        <v/>
      </c>
    </row>
    <row r="22" spans="1:12" s="30" customFormat="1" ht="20.25" customHeight="1" x14ac:dyDescent="0.2">
      <c r="A22" s="27"/>
      <c r="B22" s="28"/>
      <c r="C22" s="29"/>
      <c r="E22" s="31" t="str">
        <f>"DAILY TOTALS"&amp;IF(J22="",""," (Calories Remaining: "&amp;ROUND($J$5-J22,0)&amp;")")</f>
        <v>DAILY TOTALS (Calories Remaining: 1610)</v>
      </c>
      <c r="F22" s="54">
        <f>IF(SUM(F8:F21)=0,"",SUM(F8:F21))</f>
        <v>10</v>
      </c>
      <c r="G22" s="54">
        <f t="shared" ref="G22" si="0">IF(SUM(G8:G21)=0,"",SUM(G8:G21))</f>
        <v>20</v>
      </c>
      <c r="H22" s="54">
        <f t="shared" ref="H22" si="1">IF(SUM(H8:H21)=0,"",SUM(H8:H21))</f>
        <v>20</v>
      </c>
      <c r="I22" s="54">
        <f t="shared" ref="I22" si="2">IF(SUM(I8:I21)=0,"",SUM(I8:I21))</f>
        <v>30</v>
      </c>
      <c r="J22" s="54">
        <f t="shared" ref="J22" si="3">IF(SUM(J8:J21)=0,"",SUM(J8:J21))</f>
        <v>390</v>
      </c>
    </row>
    <row r="23" spans="1:12" ht="14.25" customHeight="1" x14ac:dyDescent="0.2"/>
    <row r="24" spans="1:12" ht="24" x14ac:dyDescent="0.2">
      <c r="A24" s="1"/>
      <c r="B24" s="23" t="s">
        <v>6</v>
      </c>
      <c r="C24" s="23" t="s">
        <v>7</v>
      </c>
      <c r="D24" s="24" t="s">
        <v>20</v>
      </c>
      <c r="E24" s="24" t="s">
        <v>18</v>
      </c>
      <c r="F24" s="24" t="s">
        <v>9</v>
      </c>
      <c r="G24" s="24" t="s">
        <v>10</v>
      </c>
      <c r="H24" s="24" t="s">
        <v>11</v>
      </c>
      <c r="I24" s="24" t="s">
        <v>12</v>
      </c>
      <c r="J24" s="23" t="s">
        <v>5</v>
      </c>
      <c r="L24" s="37"/>
    </row>
    <row r="25" spans="1:12" s="30" customFormat="1" ht="20.25" customHeight="1" x14ac:dyDescent="0.2">
      <c r="A25" s="20" t="s">
        <v>44</v>
      </c>
      <c r="B25" s="25"/>
      <c r="C25" s="26"/>
      <c r="D25" s="3"/>
      <c r="E25" s="4" t="str">
        <f>IFERROR(IF($C25="","",VLOOKUP($C25,food_table,2,FALSE))," - ")</f>
        <v/>
      </c>
      <c r="F25" s="4" t="str">
        <f>IFERROR(IF($C25="","",VLOOKUP($C25,food_table,3,FALSE)*IF($D25="",1,$D25))," - ")</f>
        <v/>
      </c>
      <c r="G25" s="4" t="str">
        <f>IFERROR(IF($C25="","",VLOOKUP($C25,food_table,4,FALSE)*IF($D25="",1,$D25))," - ")</f>
        <v/>
      </c>
      <c r="H25" s="4" t="str">
        <f>IFERROR(IF($C25="","",VLOOKUP($C25,food_table,5,FALSE)*IF($D25="",1,$D25))," - ")</f>
        <v/>
      </c>
      <c r="I25" s="4" t="str">
        <f>IFERROR(IF($C25="","",VLOOKUP($C25,food_table,6,FALSE)*IF($D25="",1,$D25))," - ")</f>
        <v/>
      </c>
      <c r="J25" s="4" t="str">
        <f>IFERROR(IF($C25="","",VLOOKUP($C25,food_table,7,FALSE)*IF($D25="",1,$D25))," - ")</f>
        <v/>
      </c>
      <c r="L25" s="39"/>
    </row>
    <row r="26" spans="1:12" s="30" customFormat="1" ht="20.25" customHeight="1" x14ac:dyDescent="0.2">
      <c r="A26" s="21"/>
      <c r="B26" s="25"/>
      <c r="C26" s="26"/>
      <c r="D26" s="3"/>
      <c r="E26" s="4" t="str">
        <f>IFERROR(IF($C26="","",VLOOKUP($C26,food_table,2,FALSE))," - ")</f>
        <v/>
      </c>
      <c r="F26" s="4" t="str">
        <f>IFERROR(IF($C26="","",VLOOKUP($C26,food_table,3,FALSE)*IF($D26="",1,$D26))," - ")</f>
        <v/>
      </c>
      <c r="G26" s="4" t="str">
        <f>IFERROR(IF($C26="","",VLOOKUP($C26,food_table,4,FALSE)*IF($D26="",1,$D26))," - ")</f>
        <v/>
      </c>
      <c r="H26" s="4" t="str">
        <f>IFERROR(IF($C26="","",VLOOKUP($C26,food_table,5,FALSE)*IF($D26="",1,$D26))," - ")</f>
        <v/>
      </c>
      <c r="I26" s="4" t="str">
        <f>IFERROR(IF($C26="","",VLOOKUP($C26,food_table,6,FALSE)*IF($D26="",1,$D26))," - ")</f>
        <v/>
      </c>
      <c r="J26" s="4" t="str">
        <f>IFERROR(IF($C26="","",VLOOKUP($C26,food_table,7,FALSE)*IF($D26="",1,$D26))," - ")</f>
        <v/>
      </c>
      <c r="L26" s="39"/>
    </row>
    <row r="27" spans="1:12" s="30" customFormat="1" ht="20.25" customHeight="1" x14ac:dyDescent="0.2">
      <c r="A27" s="21"/>
      <c r="B27" s="25"/>
      <c r="C27" s="26"/>
      <c r="D27" s="3"/>
      <c r="E27" s="4" t="str">
        <f>IFERROR(IF($C27="","",VLOOKUP($C27,food_table,2,FALSE))," - ")</f>
        <v/>
      </c>
      <c r="F27" s="4" t="str">
        <f>IFERROR(IF($C27="","",VLOOKUP($C27,food_table,3,FALSE)*IF($D27="",1,$D27))," - ")</f>
        <v/>
      </c>
      <c r="G27" s="4" t="str">
        <f>IFERROR(IF($C27="","",VLOOKUP($C27,food_table,4,FALSE)*IF($D27="",1,$D27))," - ")</f>
        <v/>
      </c>
      <c r="H27" s="4" t="str">
        <f>IFERROR(IF($C27="","",VLOOKUP($C27,food_table,5,FALSE)*IF($D27="",1,$D27))," - ")</f>
        <v/>
      </c>
      <c r="I27" s="4" t="str">
        <f>IFERROR(IF($C27="","",VLOOKUP($C27,food_table,6,FALSE)*IF($D27="",1,$D27))," - ")</f>
        <v/>
      </c>
      <c r="J27" s="4" t="str">
        <f>IFERROR(IF($C27="","",VLOOKUP($C27,food_table,7,FALSE)*IF($D27="",1,$D27))," - ")</f>
        <v/>
      </c>
      <c r="L27" s="39"/>
    </row>
    <row r="28" spans="1:12" s="30" customFormat="1" ht="20.25" customHeight="1" x14ac:dyDescent="0.2">
      <c r="A28" s="21"/>
      <c r="B28" s="25"/>
      <c r="C28" s="26"/>
      <c r="D28" s="3"/>
      <c r="E28" s="4" t="str">
        <f>IFERROR(IF($C28="","",VLOOKUP($C28,food_table,2,FALSE))," - ")</f>
        <v/>
      </c>
      <c r="F28" s="4" t="str">
        <f>IFERROR(IF($C28="","",VLOOKUP($C28,food_table,3,FALSE)*IF($D28="",1,$D28))," - ")</f>
        <v/>
      </c>
      <c r="G28" s="4" t="str">
        <f>IFERROR(IF($C28="","",VLOOKUP($C28,food_table,4,FALSE)*IF($D28="",1,$D28))," - ")</f>
        <v/>
      </c>
      <c r="H28" s="4" t="str">
        <f>IFERROR(IF($C28="","",VLOOKUP($C28,food_table,5,FALSE)*IF($D28="",1,$D28))," - ")</f>
        <v/>
      </c>
      <c r="I28" s="4" t="str">
        <f>IFERROR(IF($C28="","",VLOOKUP($C28,food_table,6,FALSE)*IF($D28="",1,$D28))," - ")</f>
        <v/>
      </c>
      <c r="J28" s="4" t="str">
        <f>IFERROR(IF($C28="","",VLOOKUP($C28,food_table,7,FALSE)*IF($D28="",1,$D28))," - ")</f>
        <v/>
      </c>
      <c r="L28" s="39"/>
    </row>
    <row r="29" spans="1:12" s="30" customFormat="1" ht="20.25" customHeight="1" x14ac:dyDescent="0.2">
      <c r="A29" s="21"/>
      <c r="B29" s="25"/>
      <c r="C29" s="26"/>
      <c r="D29" s="3"/>
      <c r="E29" s="4" t="str">
        <f>IFERROR(IF($C29="","",VLOOKUP($C29,food_table,2,FALSE))," - ")</f>
        <v/>
      </c>
      <c r="F29" s="4" t="str">
        <f>IFERROR(IF($C29="","",VLOOKUP($C29,food_table,3,FALSE)*IF($D29="",1,$D29))," - ")</f>
        <v/>
      </c>
      <c r="G29" s="4" t="str">
        <f>IFERROR(IF($C29="","",VLOOKUP($C29,food_table,4,FALSE)*IF($D29="",1,$D29))," - ")</f>
        <v/>
      </c>
      <c r="H29" s="4" t="str">
        <f>IFERROR(IF($C29="","",VLOOKUP($C29,food_table,5,FALSE)*IF($D29="",1,$D29))," - ")</f>
        <v/>
      </c>
      <c r="I29" s="4" t="str">
        <f>IFERROR(IF($C29="","",VLOOKUP($C29,food_table,6,FALSE)*IF($D29="",1,$D29))," - ")</f>
        <v/>
      </c>
      <c r="J29" s="4" t="str">
        <f>IFERROR(IF($C29="","",VLOOKUP($C29,food_table,7,FALSE)*IF($D29="",1,$D29))," - ")</f>
        <v/>
      </c>
      <c r="L29" s="39"/>
    </row>
    <row r="30" spans="1:12" s="30" customFormat="1" ht="20.25" customHeight="1" x14ac:dyDescent="0.2">
      <c r="A30" s="21"/>
      <c r="B30" s="25"/>
      <c r="C30" s="26"/>
      <c r="D30" s="3"/>
      <c r="E30" s="4" t="str">
        <f>IFERROR(IF($C30="","",VLOOKUP($C30,food_table,2,FALSE))," - ")</f>
        <v/>
      </c>
      <c r="F30" s="4" t="str">
        <f>IFERROR(IF($C30="","",VLOOKUP($C30,food_table,3,FALSE)*IF($D30="",1,$D30))," - ")</f>
        <v/>
      </c>
      <c r="G30" s="4" t="str">
        <f>IFERROR(IF($C30="","",VLOOKUP($C30,food_table,4,FALSE)*IF($D30="",1,$D30))," - ")</f>
        <v/>
      </c>
      <c r="H30" s="4" t="str">
        <f>IFERROR(IF($C30="","",VLOOKUP($C30,food_table,5,FALSE)*IF($D30="",1,$D30))," - ")</f>
        <v/>
      </c>
      <c r="I30" s="4" t="str">
        <f>IFERROR(IF($C30="","",VLOOKUP($C30,food_table,6,FALSE)*IF($D30="",1,$D30))," - ")</f>
        <v/>
      </c>
      <c r="J30" s="4" t="str">
        <f>IFERROR(IF($C30="","",VLOOKUP($C30,food_table,7,FALSE)*IF($D30="",1,$D30))," - ")</f>
        <v/>
      </c>
      <c r="L30" s="39"/>
    </row>
    <row r="31" spans="1:12" s="30" customFormat="1" ht="20.25" customHeight="1" x14ac:dyDescent="0.2">
      <c r="A31" s="21"/>
      <c r="B31" s="25"/>
      <c r="C31" s="26"/>
      <c r="D31" s="3"/>
      <c r="E31" s="4" t="str">
        <f>IFERROR(IF($C31="","",VLOOKUP($C31,food_table,2,FALSE))," - ")</f>
        <v/>
      </c>
      <c r="F31" s="4" t="str">
        <f>IFERROR(IF($C31="","",VLOOKUP($C31,food_table,3,FALSE)*IF($D31="",1,$D31))," - ")</f>
        <v/>
      </c>
      <c r="G31" s="4" t="str">
        <f>IFERROR(IF($C31="","",VLOOKUP($C31,food_table,4,FALSE)*IF($D31="",1,$D31))," - ")</f>
        <v/>
      </c>
      <c r="H31" s="4" t="str">
        <f>IFERROR(IF($C31="","",VLOOKUP($C31,food_table,5,FALSE)*IF($D31="",1,$D31))," - ")</f>
        <v/>
      </c>
      <c r="I31" s="4" t="str">
        <f>IFERROR(IF($C31="","",VLOOKUP($C31,food_table,6,FALSE)*IF($D31="",1,$D31))," - ")</f>
        <v/>
      </c>
      <c r="J31" s="4" t="str">
        <f>IFERROR(IF($C31="","",VLOOKUP($C31,food_table,7,FALSE)*IF($D31="",1,$D31))," - ")</f>
        <v/>
      </c>
      <c r="L31" s="39"/>
    </row>
    <row r="32" spans="1:12" s="30" customFormat="1" ht="20.25" customHeight="1" x14ac:dyDescent="0.2">
      <c r="A32" s="21"/>
      <c r="B32" s="25"/>
      <c r="C32" s="26"/>
      <c r="D32" s="3"/>
      <c r="E32" s="4" t="str">
        <f>IFERROR(IF($C32="","",VLOOKUP($C32,food_table,2,FALSE))," - ")</f>
        <v/>
      </c>
      <c r="F32" s="4" t="str">
        <f>IFERROR(IF($C32="","",VLOOKUP($C32,food_table,3,FALSE)*IF($D32="",1,$D32))," - ")</f>
        <v/>
      </c>
      <c r="G32" s="4" t="str">
        <f>IFERROR(IF($C32="","",VLOOKUP($C32,food_table,4,FALSE)*IF($D32="",1,$D32))," - ")</f>
        <v/>
      </c>
      <c r="H32" s="4" t="str">
        <f>IFERROR(IF($C32="","",VLOOKUP($C32,food_table,5,FALSE)*IF($D32="",1,$D32))," - ")</f>
        <v/>
      </c>
      <c r="I32" s="4" t="str">
        <f>IFERROR(IF($C32="","",VLOOKUP($C32,food_table,6,FALSE)*IF($D32="",1,$D32))," - ")</f>
        <v/>
      </c>
      <c r="J32" s="4" t="str">
        <f>IFERROR(IF($C32="","",VLOOKUP($C32,food_table,7,FALSE)*IF($D32="",1,$D32))," - ")</f>
        <v/>
      </c>
      <c r="L32" s="39"/>
    </row>
    <row r="33" spans="1:10" s="30" customFormat="1" ht="20.25" customHeight="1" x14ac:dyDescent="0.2">
      <c r="A33" s="21"/>
      <c r="B33" s="25"/>
      <c r="C33" s="26"/>
      <c r="D33" s="3"/>
      <c r="E33" s="4" t="str">
        <f>IFERROR(IF($C33="","",VLOOKUP($C33,food_table,2,FALSE))," - ")</f>
        <v/>
      </c>
      <c r="F33" s="4" t="str">
        <f>IFERROR(IF($C33="","",VLOOKUP($C33,food_table,3,FALSE)*IF($D33="",1,$D33))," - ")</f>
        <v/>
      </c>
      <c r="G33" s="4" t="str">
        <f>IFERROR(IF($C33="","",VLOOKUP($C33,food_table,4,FALSE)*IF($D33="",1,$D33))," - ")</f>
        <v/>
      </c>
      <c r="H33" s="4" t="str">
        <f>IFERROR(IF($C33="","",VLOOKUP($C33,food_table,5,FALSE)*IF($D33="",1,$D33))," - ")</f>
        <v/>
      </c>
      <c r="I33" s="4" t="str">
        <f>IFERROR(IF($C33="","",VLOOKUP($C33,food_table,6,FALSE)*IF($D33="",1,$D33))," - ")</f>
        <v/>
      </c>
      <c r="J33" s="4" t="str">
        <f>IFERROR(IF($C33="","",VLOOKUP($C33,food_table,7,FALSE)*IF($D33="",1,$D33))," - ")</f>
        <v/>
      </c>
    </row>
    <row r="34" spans="1:10" s="30" customFormat="1" ht="20.25" customHeight="1" x14ac:dyDescent="0.2">
      <c r="A34" s="21"/>
      <c r="B34" s="25"/>
      <c r="C34" s="26"/>
      <c r="D34" s="3"/>
      <c r="E34" s="4" t="str">
        <f>IFERROR(IF($C34="","",VLOOKUP($C34,food_table,2,FALSE))," - ")</f>
        <v/>
      </c>
      <c r="F34" s="4" t="str">
        <f>IFERROR(IF($C34="","",VLOOKUP($C34,food_table,3,FALSE)*IF($D34="",1,$D34))," - ")</f>
        <v/>
      </c>
      <c r="G34" s="4" t="str">
        <f>IFERROR(IF($C34="","",VLOOKUP($C34,food_table,4,FALSE)*IF($D34="",1,$D34))," - ")</f>
        <v/>
      </c>
      <c r="H34" s="4" t="str">
        <f>IFERROR(IF($C34="","",VLOOKUP($C34,food_table,5,FALSE)*IF($D34="",1,$D34))," - ")</f>
        <v/>
      </c>
      <c r="I34" s="4" t="str">
        <f>IFERROR(IF($C34="","",VLOOKUP($C34,food_table,6,FALSE)*IF($D34="",1,$D34))," - ")</f>
        <v/>
      </c>
      <c r="J34" s="4" t="str">
        <f>IFERROR(IF($C34="","",VLOOKUP($C34,food_table,7,FALSE)*IF($D34="",1,$D34))," - ")</f>
        <v/>
      </c>
    </row>
    <row r="35" spans="1:10" s="30" customFormat="1" ht="20.25" customHeight="1" x14ac:dyDescent="0.2">
      <c r="A35" s="21"/>
      <c r="B35" s="25"/>
      <c r="C35" s="26"/>
      <c r="D35" s="3"/>
      <c r="E35" s="4" t="str">
        <f>IFERROR(IF($C35="","",VLOOKUP($C35,food_table,2,FALSE))," - ")</f>
        <v/>
      </c>
      <c r="F35" s="4" t="str">
        <f>IFERROR(IF($C35="","",VLOOKUP($C35,food_table,3,FALSE)*IF($D35="",1,$D35))," - ")</f>
        <v/>
      </c>
      <c r="G35" s="4" t="str">
        <f>IFERROR(IF($C35="","",VLOOKUP($C35,food_table,4,FALSE)*IF($D35="",1,$D35))," - ")</f>
        <v/>
      </c>
      <c r="H35" s="4" t="str">
        <f>IFERROR(IF($C35="","",VLOOKUP($C35,food_table,5,FALSE)*IF($D35="",1,$D35))," - ")</f>
        <v/>
      </c>
      <c r="I35" s="4" t="str">
        <f>IFERROR(IF($C35="","",VLOOKUP($C35,food_table,6,FALSE)*IF($D35="",1,$D35))," - ")</f>
        <v/>
      </c>
      <c r="J35" s="4" t="str">
        <f>IFERROR(IF($C35="","",VLOOKUP($C35,food_table,7,FALSE)*IF($D35="",1,$D35))," - ")</f>
        <v/>
      </c>
    </row>
    <row r="36" spans="1:10" s="30" customFormat="1" ht="20.25" customHeight="1" x14ac:dyDescent="0.2">
      <c r="A36" s="21"/>
      <c r="B36" s="25"/>
      <c r="C36" s="26"/>
      <c r="D36" s="3"/>
      <c r="E36" s="4" t="str">
        <f>IFERROR(IF($C36="","",VLOOKUP($C36,food_table,2,FALSE))," - ")</f>
        <v/>
      </c>
      <c r="F36" s="4" t="str">
        <f>IFERROR(IF($C36="","",VLOOKUP($C36,food_table,3,FALSE)*IF($D36="",1,$D36))," - ")</f>
        <v/>
      </c>
      <c r="G36" s="4" t="str">
        <f>IFERROR(IF($C36="","",VLOOKUP($C36,food_table,4,FALSE)*IF($D36="",1,$D36))," - ")</f>
        <v/>
      </c>
      <c r="H36" s="4" t="str">
        <f>IFERROR(IF($C36="","",VLOOKUP($C36,food_table,5,FALSE)*IF($D36="",1,$D36))," - ")</f>
        <v/>
      </c>
      <c r="I36" s="4" t="str">
        <f>IFERROR(IF($C36="","",VLOOKUP($C36,food_table,6,FALSE)*IF($D36="",1,$D36))," - ")</f>
        <v/>
      </c>
      <c r="J36" s="4" t="str">
        <f>IFERROR(IF($C36="","",VLOOKUP($C36,food_table,7,FALSE)*IF($D36="",1,$D36))," - ")</f>
        <v/>
      </c>
    </row>
    <row r="37" spans="1:10" s="30" customFormat="1" ht="20.25" customHeight="1" x14ac:dyDescent="0.2">
      <c r="A37" s="21"/>
      <c r="B37" s="25"/>
      <c r="C37" s="26"/>
      <c r="D37" s="3"/>
      <c r="E37" s="4" t="str">
        <f>IFERROR(IF($C37="","",VLOOKUP($C37,food_table,2,FALSE))," - ")</f>
        <v/>
      </c>
      <c r="F37" s="4" t="str">
        <f>IFERROR(IF($C37="","",VLOOKUP($C37,food_table,3,FALSE)*IF($D37="",1,$D37))," - ")</f>
        <v/>
      </c>
      <c r="G37" s="4" t="str">
        <f>IFERROR(IF($C37="","",VLOOKUP($C37,food_table,4,FALSE)*IF($D37="",1,$D37))," - ")</f>
        <v/>
      </c>
      <c r="H37" s="4" t="str">
        <f>IFERROR(IF($C37="","",VLOOKUP($C37,food_table,5,FALSE)*IF($D37="",1,$D37))," - ")</f>
        <v/>
      </c>
      <c r="I37" s="4" t="str">
        <f>IFERROR(IF($C37="","",VLOOKUP($C37,food_table,6,FALSE)*IF($D37="",1,$D37))," - ")</f>
        <v/>
      </c>
      <c r="J37" s="4" t="str">
        <f>IFERROR(IF($C37="","",VLOOKUP($C37,food_table,7,FALSE)*IF($D37="",1,$D37))," - ")</f>
        <v/>
      </c>
    </row>
    <row r="38" spans="1:10" s="30" customFormat="1" ht="20.25" customHeight="1" x14ac:dyDescent="0.2">
      <c r="A38" s="22"/>
      <c r="B38" s="25"/>
      <c r="C38" s="26"/>
      <c r="D38" s="3"/>
      <c r="E38" s="4" t="str">
        <f>IFERROR(IF($C38="","",VLOOKUP($C38,food_table,2,FALSE))," - ")</f>
        <v/>
      </c>
      <c r="F38" s="4" t="str">
        <f>IFERROR(IF($C38="","",VLOOKUP($C38,food_table,3,FALSE)*IF($D38="",1,$D38))," - ")</f>
        <v/>
      </c>
      <c r="G38" s="4" t="str">
        <f>IFERROR(IF($C38="","",VLOOKUP($C38,food_table,4,FALSE)*IF($D38="",1,$D38))," - ")</f>
        <v/>
      </c>
      <c r="H38" s="4" t="str">
        <f>IFERROR(IF($C38="","",VLOOKUP($C38,food_table,5,FALSE)*IF($D38="",1,$D38))," - ")</f>
        <v/>
      </c>
      <c r="I38" s="4" t="str">
        <f>IFERROR(IF($C38="","",VLOOKUP($C38,food_table,6,FALSE)*IF($D38="",1,$D38))," - ")</f>
        <v/>
      </c>
      <c r="J38" s="4" t="str">
        <f>IFERROR(IF($C38="","",VLOOKUP($C38,food_table,7,FALSE)*IF($D38="",1,$D38))," - ")</f>
        <v/>
      </c>
    </row>
    <row r="39" spans="1:10" s="30" customFormat="1" ht="20.25" customHeight="1" x14ac:dyDescent="0.2">
      <c r="A39" s="27"/>
      <c r="B39" s="28"/>
      <c r="C39" s="29"/>
      <c r="E39" s="31" t="str">
        <f>"DAILY TOTALS"&amp;IF(J39="",""," (Calories Remaining: "&amp;ROUND($J$5-J39,0)&amp;")")</f>
        <v>DAILY TOTALS</v>
      </c>
      <c r="F39" s="54" t="str">
        <f>IF(SUM(F25:F38)=0,"",SUM(F25:F38))</f>
        <v/>
      </c>
      <c r="G39" s="54" t="str">
        <f t="shared" ref="G39:J39" si="4">IF(SUM(G25:G38)=0,"",SUM(G25:G38))</f>
        <v/>
      </c>
      <c r="H39" s="54" t="str">
        <f t="shared" si="4"/>
        <v/>
      </c>
      <c r="I39" s="54" t="str">
        <f t="shared" si="4"/>
        <v/>
      </c>
      <c r="J39" s="54" t="str">
        <f t="shared" si="4"/>
        <v/>
      </c>
    </row>
    <row r="41" spans="1:10" ht="24" x14ac:dyDescent="0.2">
      <c r="A41" s="1"/>
      <c r="B41" s="23" t="s">
        <v>6</v>
      </c>
      <c r="C41" s="23" t="s">
        <v>7</v>
      </c>
      <c r="D41" s="24" t="s">
        <v>20</v>
      </c>
      <c r="E41" s="24" t="s">
        <v>18</v>
      </c>
      <c r="F41" s="24" t="s">
        <v>9</v>
      </c>
      <c r="G41" s="24" t="s">
        <v>10</v>
      </c>
      <c r="H41" s="24" t="s">
        <v>11</v>
      </c>
      <c r="I41" s="24" t="s">
        <v>12</v>
      </c>
      <c r="J41" s="23" t="s">
        <v>5</v>
      </c>
    </row>
    <row r="42" spans="1:10" s="30" customFormat="1" ht="20.25" customHeight="1" x14ac:dyDescent="0.2">
      <c r="A42" s="20" t="s">
        <v>45</v>
      </c>
      <c r="B42" s="25"/>
      <c r="C42" s="40"/>
      <c r="D42" s="41"/>
      <c r="E42" s="4" t="str">
        <f>IFERROR(IF($C42="","",VLOOKUP($C42,food_table,2,FALSE))," - ")</f>
        <v/>
      </c>
      <c r="F42" s="4" t="str">
        <f>IFERROR(IF($C42="","",VLOOKUP($C42,food_table,3,FALSE)*IF($D42="",1,$D42))," - ")</f>
        <v/>
      </c>
      <c r="G42" s="4" t="str">
        <f>IFERROR(IF($C42="","",VLOOKUP($C42,food_table,4,FALSE)*IF($D42="",1,$D42))," - ")</f>
        <v/>
      </c>
      <c r="H42" s="4" t="str">
        <f>IFERROR(IF($C42="","",VLOOKUP($C42,food_table,5,FALSE)*IF($D42="",1,$D42))," - ")</f>
        <v/>
      </c>
      <c r="I42" s="4" t="str">
        <f>IFERROR(IF($C42="","",VLOOKUP($C42,food_table,6,FALSE)*IF($D42="",1,$D42))," - ")</f>
        <v/>
      </c>
      <c r="J42" s="4" t="str">
        <f>IFERROR(IF($C42="","",VLOOKUP($C42,food_table,7,FALSE)*IF($D42="",1,$D42))," - ")</f>
        <v/>
      </c>
    </row>
    <row r="43" spans="1:10" s="30" customFormat="1" ht="20.25" customHeight="1" x14ac:dyDescent="0.2">
      <c r="A43" s="21"/>
      <c r="B43" s="25"/>
      <c r="C43" s="40"/>
      <c r="D43" s="41"/>
      <c r="E43" s="4" t="str">
        <f>IFERROR(IF($C43="","",VLOOKUP($C43,food_table,2,FALSE))," - ")</f>
        <v/>
      </c>
      <c r="F43" s="4" t="str">
        <f>IFERROR(IF($C43="","",VLOOKUP($C43,food_table,3,FALSE)*IF($D43="",1,$D43))," - ")</f>
        <v/>
      </c>
      <c r="G43" s="4" t="str">
        <f>IFERROR(IF($C43="","",VLOOKUP($C43,food_table,4,FALSE)*IF($D43="",1,$D43))," - ")</f>
        <v/>
      </c>
      <c r="H43" s="4" t="str">
        <f>IFERROR(IF($C43="","",VLOOKUP($C43,food_table,5,FALSE)*IF($D43="",1,$D43))," - ")</f>
        <v/>
      </c>
      <c r="I43" s="4" t="str">
        <f>IFERROR(IF($C43="","",VLOOKUP($C43,food_table,6,FALSE)*IF($D43="",1,$D43))," - ")</f>
        <v/>
      </c>
      <c r="J43" s="4" t="str">
        <f>IFERROR(IF($C43="","",VLOOKUP($C43,food_table,7,FALSE)*IF($D43="",1,$D43))," - ")</f>
        <v/>
      </c>
    </row>
    <row r="44" spans="1:10" s="30" customFormat="1" ht="20.25" customHeight="1" x14ac:dyDescent="0.2">
      <c r="A44" s="21"/>
      <c r="B44" s="25"/>
      <c r="C44" s="40"/>
      <c r="D44" s="41"/>
      <c r="E44" s="4" t="str">
        <f>IFERROR(IF($C44="","",VLOOKUP($C44,food_table,2,FALSE))," - ")</f>
        <v/>
      </c>
      <c r="F44" s="4" t="str">
        <f>IFERROR(IF($C44="","",VLOOKUP($C44,food_table,3,FALSE)*IF($D44="",1,$D44))," - ")</f>
        <v/>
      </c>
      <c r="G44" s="4" t="str">
        <f>IFERROR(IF($C44="","",VLOOKUP($C44,food_table,4,FALSE)*IF($D44="",1,$D44))," - ")</f>
        <v/>
      </c>
      <c r="H44" s="4" t="str">
        <f>IFERROR(IF($C44="","",VLOOKUP($C44,food_table,5,FALSE)*IF($D44="",1,$D44))," - ")</f>
        <v/>
      </c>
      <c r="I44" s="4" t="str">
        <f>IFERROR(IF($C44="","",VLOOKUP($C44,food_table,6,FALSE)*IF($D44="",1,$D44))," - ")</f>
        <v/>
      </c>
      <c r="J44" s="4" t="str">
        <f>IFERROR(IF($C44="","",VLOOKUP($C44,food_table,7,FALSE)*IF($D44="",1,$D44))," - ")</f>
        <v/>
      </c>
    </row>
    <row r="45" spans="1:10" s="30" customFormat="1" ht="20.25" customHeight="1" x14ac:dyDescent="0.2">
      <c r="A45" s="21"/>
      <c r="B45" s="25"/>
      <c r="C45" s="40"/>
      <c r="D45" s="41"/>
      <c r="E45" s="4" t="str">
        <f>IFERROR(IF($C45="","",VLOOKUP($C45,food_table,2,FALSE))," - ")</f>
        <v/>
      </c>
      <c r="F45" s="4" t="str">
        <f>IFERROR(IF($C45="","",VLOOKUP($C45,food_table,3,FALSE)*IF($D45="",1,$D45))," - ")</f>
        <v/>
      </c>
      <c r="G45" s="4" t="str">
        <f>IFERROR(IF($C45="","",VLOOKUP($C45,food_table,4,FALSE)*IF($D45="",1,$D45))," - ")</f>
        <v/>
      </c>
      <c r="H45" s="4" t="str">
        <f>IFERROR(IF($C45="","",VLOOKUP($C45,food_table,5,FALSE)*IF($D45="",1,$D45))," - ")</f>
        <v/>
      </c>
      <c r="I45" s="4" t="str">
        <f>IFERROR(IF($C45="","",VLOOKUP($C45,food_table,6,FALSE)*IF($D45="",1,$D45))," - ")</f>
        <v/>
      </c>
      <c r="J45" s="4" t="str">
        <f>IFERROR(IF($C45="","",VLOOKUP($C45,food_table,7,FALSE)*IF($D45="",1,$D45))," - ")</f>
        <v/>
      </c>
    </row>
    <row r="46" spans="1:10" s="30" customFormat="1" ht="20.25" customHeight="1" x14ac:dyDescent="0.2">
      <c r="A46" s="21"/>
      <c r="B46" s="25"/>
      <c r="C46" s="40"/>
      <c r="D46" s="41"/>
      <c r="E46" s="4" t="str">
        <f>IFERROR(IF($C46="","",VLOOKUP($C46,food_table,2,FALSE))," - ")</f>
        <v/>
      </c>
      <c r="F46" s="4" t="str">
        <f>IFERROR(IF($C46="","",VLOOKUP($C46,food_table,3,FALSE)*IF($D46="",1,$D46))," - ")</f>
        <v/>
      </c>
      <c r="G46" s="4" t="str">
        <f>IFERROR(IF($C46="","",VLOOKUP($C46,food_table,4,FALSE)*IF($D46="",1,$D46))," - ")</f>
        <v/>
      </c>
      <c r="H46" s="4" t="str">
        <f>IFERROR(IF($C46="","",VLOOKUP($C46,food_table,5,FALSE)*IF($D46="",1,$D46))," - ")</f>
        <v/>
      </c>
      <c r="I46" s="4" t="str">
        <f>IFERROR(IF($C46="","",VLOOKUP($C46,food_table,6,FALSE)*IF($D46="",1,$D46))," - ")</f>
        <v/>
      </c>
      <c r="J46" s="4" t="str">
        <f>IFERROR(IF($C46="","",VLOOKUP($C46,food_table,7,FALSE)*IF($D46="",1,$D46))," - ")</f>
        <v/>
      </c>
    </row>
    <row r="47" spans="1:10" s="30" customFormat="1" ht="20.25" customHeight="1" x14ac:dyDescent="0.2">
      <c r="A47" s="21"/>
      <c r="B47" s="25"/>
      <c r="C47" s="40"/>
      <c r="D47" s="41"/>
      <c r="E47" s="4" t="str">
        <f>IFERROR(IF($C47="","",VLOOKUP($C47,food_table,2,FALSE))," - ")</f>
        <v/>
      </c>
      <c r="F47" s="4" t="str">
        <f>IFERROR(IF($C47="","",VLOOKUP($C47,food_table,3,FALSE)*IF($D47="",1,$D47))," - ")</f>
        <v/>
      </c>
      <c r="G47" s="4" t="str">
        <f>IFERROR(IF($C47="","",VLOOKUP($C47,food_table,4,FALSE)*IF($D47="",1,$D47))," - ")</f>
        <v/>
      </c>
      <c r="H47" s="4" t="str">
        <f>IFERROR(IF($C47="","",VLOOKUP($C47,food_table,5,FALSE)*IF($D47="",1,$D47))," - ")</f>
        <v/>
      </c>
      <c r="I47" s="4" t="str">
        <f>IFERROR(IF($C47="","",VLOOKUP($C47,food_table,6,FALSE)*IF($D47="",1,$D47))," - ")</f>
        <v/>
      </c>
      <c r="J47" s="4" t="str">
        <f>IFERROR(IF($C47="","",VLOOKUP($C47,food_table,7,FALSE)*IF($D47="",1,$D47))," - ")</f>
        <v/>
      </c>
    </row>
    <row r="48" spans="1:10" s="30" customFormat="1" ht="20.25" customHeight="1" x14ac:dyDescent="0.2">
      <c r="A48" s="21"/>
      <c r="B48" s="25"/>
      <c r="C48" s="40"/>
      <c r="D48" s="41"/>
      <c r="E48" s="4" t="str">
        <f>IFERROR(IF($C48="","",VLOOKUP($C48,food_table,2,FALSE))," - ")</f>
        <v/>
      </c>
      <c r="F48" s="4" t="str">
        <f>IFERROR(IF($C48="","",VLOOKUP($C48,food_table,3,FALSE)*IF($D48="",1,$D48))," - ")</f>
        <v/>
      </c>
      <c r="G48" s="4" t="str">
        <f>IFERROR(IF($C48="","",VLOOKUP($C48,food_table,4,FALSE)*IF($D48="",1,$D48))," - ")</f>
        <v/>
      </c>
      <c r="H48" s="4" t="str">
        <f>IFERROR(IF($C48="","",VLOOKUP($C48,food_table,5,FALSE)*IF($D48="",1,$D48))," - ")</f>
        <v/>
      </c>
      <c r="I48" s="4" t="str">
        <f>IFERROR(IF($C48="","",VLOOKUP($C48,food_table,6,FALSE)*IF($D48="",1,$D48))," - ")</f>
        <v/>
      </c>
      <c r="J48" s="4" t="str">
        <f>IFERROR(IF($C48="","",VLOOKUP($C48,food_table,7,FALSE)*IF($D48="",1,$D48))," - ")</f>
        <v/>
      </c>
    </row>
    <row r="49" spans="1:10" s="30" customFormat="1" ht="20.25" customHeight="1" x14ac:dyDescent="0.2">
      <c r="A49" s="21"/>
      <c r="B49" s="25"/>
      <c r="C49" s="40"/>
      <c r="D49" s="41"/>
      <c r="E49" s="4" t="str">
        <f>IFERROR(IF($C49="","",VLOOKUP($C49,food_table,2,FALSE))," - ")</f>
        <v/>
      </c>
      <c r="F49" s="4" t="str">
        <f>IFERROR(IF($C49="","",VLOOKUP($C49,food_table,3,FALSE)*IF($D49="",1,$D49))," - ")</f>
        <v/>
      </c>
      <c r="G49" s="4" t="str">
        <f>IFERROR(IF($C49="","",VLOOKUP($C49,food_table,4,FALSE)*IF($D49="",1,$D49))," - ")</f>
        <v/>
      </c>
      <c r="H49" s="4" t="str">
        <f>IFERROR(IF($C49="","",VLOOKUP($C49,food_table,5,FALSE)*IF($D49="",1,$D49))," - ")</f>
        <v/>
      </c>
      <c r="I49" s="4" t="str">
        <f>IFERROR(IF($C49="","",VLOOKUP($C49,food_table,6,FALSE)*IF($D49="",1,$D49))," - ")</f>
        <v/>
      </c>
      <c r="J49" s="4" t="str">
        <f>IFERROR(IF($C49="","",VLOOKUP($C49,food_table,7,FALSE)*IF($D49="",1,$D49))," - ")</f>
        <v/>
      </c>
    </row>
    <row r="50" spans="1:10" s="30" customFormat="1" ht="20.25" customHeight="1" x14ac:dyDescent="0.2">
      <c r="A50" s="21"/>
      <c r="B50" s="25"/>
      <c r="C50" s="40"/>
      <c r="D50" s="41"/>
      <c r="E50" s="4" t="str">
        <f>IFERROR(IF($C50="","",VLOOKUP($C50,food_table,2,FALSE))," - ")</f>
        <v/>
      </c>
      <c r="F50" s="4" t="str">
        <f>IFERROR(IF($C50="","",VLOOKUP($C50,food_table,3,FALSE)*IF($D50="",1,$D50))," - ")</f>
        <v/>
      </c>
      <c r="G50" s="4" t="str">
        <f>IFERROR(IF($C50="","",VLOOKUP($C50,food_table,4,FALSE)*IF($D50="",1,$D50))," - ")</f>
        <v/>
      </c>
      <c r="H50" s="4" t="str">
        <f>IFERROR(IF($C50="","",VLOOKUP($C50,food_table,5,FALSE)*IF($D50="",1,$D50))," - ")</f>
        <v/>
      </c>
      <c r="I50" s="4" t="str">
        <f>IFERROR(IF($C50="","",VLOOKUP($C50,food_table,6,FALSE)*IF($D50="",1,$D50))," - ")</f>
        <v/>
      </c>
      <c r="J50" s="4" t="str">
        <f>IFERROR(IF($C50="","",VLOOKUP($C50,food_table,7,FALSE)*IF($D50="",1,$D50))," - ")</f>
        <v/>
      </c>
    </row>
    <row r="51" spans="1:10" s="30" customFormat="1" ht="20.25" customHeight="1" x14ac:dyDescent="0.2">
      <c r="A51" s="21"/>
      <c r="B51" s="25"/>
      <c r="C51" s="40"/>
      <c r="D51" s="41"/>
      <c r="E51" s="4" t="str">
        <f>IFERROR(IF($C51="","",VLOOKUP($C51,food_table,2,FALSE))," - ")</f>
        <v/>
      </c>
      <c r="F51" s="4" t="str">
        <f>IFERROR(IF($C51="","",VLOOKUP($C51,food_table,3,FALSE)*IF($D51="",1,$D51))," - ")</f>
        <v/>
      </c>
      <c r="G51" s="4" t="str">
        <f>IFERROR(IF($C51="","",VLOOKUP($C51,food_table,4,FALSE)*IF($D51="",1,$D51))," - ")</f>
        <v/>
      </c>
      <c r="H51" s="4" t="str">
        <f>IFERROR(IF($C51="","",VLOOKUP($C51,food_table,5,FALSE)*IF($D51="",1,$D51))," - ")</f>
        <v/>
      </c>
      <c r="I51" s="4" t="str">
        <f>IFERROR(IF($C51="","",VLOOKUP($C51,food_table,6,FALSE)*IF($D51="",1,$D51))," - ")</f>
        <v/>
      </c>
      <c r="J51" s="4" t="str">
        <f>IFERROR(IF($C51="","",VLOOKUP($C51,food_table,7,FALSE)*IF($D51="",1,$D51))," - ")</f>
        <v/>
      </c>
    </row>
    <row r="52" spans="1:10" s="30" customFormat="1" ht="20.25" customHeight="1" x14ac:dyDescent="0.2">
      <c r="A52" s="21"/>
      <c r="B52" s="25"/>
      <c r="C52" s="40"/>
      <c r="D52" s="41"/>
      <c r="E52" s="4" t="str">
        <f>IFERROR(IF($C52="","",VLOOKUP($C52,food_table,2,FALSE))," - ")</f>
        <v/>
      </c>
      <c r="F52" s="4" t="str">
        <f>IFERROR(IF($C52="","",VLOOKUP($C52,food_table,3,FALSE)*IF($D52="",1,$D52))," - ")</f>
        <v/>
      </c>
      <c r="G52" s="4" t="str">
        <f>IFERROR(IF($C52="","",VLOOKUP($C52,food_table,4,FALSE)*IF($D52="",1,$D52))," - ")</f>
        <v/>
      </c>
      <c r="H52" s="4" t="str">
        <f>IFERROR(IF($C52="","",VLOOKUP($C52,food_table,5,FALSE)*IF($D52="",1,$D52))," - ")</f>
        <v/>
      </c>
      <c r="I52" s="4" t="str">
        <f>IFERROR(IF($C52="","",VLOOKUP($C52,food_table,6,FALSE)*IF($D52="",1,$D52))," - ")</f>
        <v/>
      </c>
      <c r="J52" s="4" t="str">
        <f>IFERROR(IF($C52="","",VLOOKUP($C52,food_table,7,FALSE)*IF($D52="",1,$D52))," - ")</f>
        <v/>
      </c>
    </row>
    <row r="53" spans="1:10" s="30" customFormat="1" ht="20.25" customHeight="1" x14ac:dyDescent="0.2">
      <c r="A53" s="21"/>
      <c r="B53" s="25"/>
      <c r="C53" s="40"/>
      <c r="D53" s="41"/>
      <c r="E53" s="4" t="str">
        <f>IFERROR(IF($C53="","",VLOOKUP($C53,food_table,2,FALSE))," - ")</f>
        <v/>
      </c>
      <c r="F53" s="4" t="str">
        <f>IFERROR(IF($C53="","",VLOOKUP($C53,food_table,3,FALSE)*IF($D53="",1,$D53))," - ")</f>
        <v/>
      </c>
      <c r="G53" s="4" t="str">
        <f>IFERROR(IF($C53="","",VLOOKUP($C53,food_table,4,FALSE)*IF($D53="",1,$D53))," - ")</f>
        <v/>
      </c>
      <c r="H53" s="4" t="str">
        <f>IFERROR(IF($C53="","",VLOOKUP($C53,food_table,5,FALSE)*IF($D53="",1,$D53))," - ")</f>
        <v/>
      </c>
      <c r="I53" s="4" t="str">
        <f>IFERROR(IF($C53="","",VLOOKUP($C53,food_table,6,FALSE)*IF($D53="",1,$D53))," - ")</f>
        <v/>
      </c>
      <c r="J53" s="4" t="str">
        <f>IFERROR(IF($C53="","",VLOOKUP($C53,food_table,7,FALSE)*IF($D53="",1,$D53))," - ")</f>
        <v/>
      </c>
    </row>
    <row r="54" spans="1:10" s="30" customFormat="1" ht="20.25" customHeight="1" x14ac:dyDescent="0.2">
      <c r="A54" s="21"/>
      <c r="B54" s="25"/>
      <c r="C54" s="40"/>
      <c r="D54" s="41"/>
      <c r="E54" s="4" t="str">
        <f>IFERROR(IF($C54="","",VLOOKUP($C54,food_table,2,FALSE))," - ")</f>
        <v/>
      </c>
      <c r="F54" s="4" t="str">
        <f>IFERROR(IF($C54="","",VLOOKUP($C54,food_table,3,FALSE)*IF($D54="",1,$D54))," - ")</f>
        <v/>
      </c>
      <c r="G54" s="4" t="str">
        <f>IFERROR(IF($C54="","",VLOOKUP($C54,food_table,4,FALSE)*IF($D54="",1,$D54))," - ")</f>
        <v/>
      </c>
      <c r="H54" s="4" t="str">
        <f>IFERROR(IF($C54="","",VLOOKUP($C54,food_table,5,FALSE)*IF($D54="",1,$D54))," - ")</f>
        <v/>
      </c>
      <c r="I54" s="4" t="str">
        <f>IFERROR(IF($C54="","",VLOOKUP($C54,food_table,6,FALSE)*IF($D54="",1,$D54))," - ")</f>
        <v/>
      </c>
      <c r="J54" s="4" t="str">
        <f>IFERROR(IF($C54="","",VLOOKUP($C54,food_table,7,FALSE)*IF($D54="",1,$D54))," - ")</f>
        <v/>
      </c>
    </row>
    <row r="55" spans="1:10" s="30" customFormat="1" ht="20.25" customHeight="1" x14ac:dyDescent="0.2">
      <c r="A55" s="22"/>
      <c r="B55" s="25"/>
      <c r="C55" s="40"/>
      <c r="D55" s="41"/>
      <c r="E55" s="4" t="str">
        <f>IFERROR(IF($C55="","",VLOOKUP($C55,food_table,2,FALSE))," - ")</f>
        <v/>
      </c>
      <c r="F55" s="4" t="str">
        <f>IFERROR(IF($C55="","",VLOOKUP($C55,food_table,3,FALSE)*IF($D55="",1,$D55))," - ")</f>
        <v/>
      </c>
      <c r="G55" s="4" t="str">
        <f>IFERROR(IF($C55="","",VLOOKUP($C55,food_table,4,FALSE)*IF($D55="",1,$D55))," - ")</f>
        <v/>
      </c>
      <c r="H55" s="4" t="str">
        <f>IFERROR(IF($C55="","",VLOOKUP($C55,food_table,5,FALSE)*IF($D55="",1,$D55))," - ")</f>
        <v/>
      </c>
      <c r="I55" s="4" t="str">
        <f>IFERROR(IF($C55="","",VLOOKUP($C55,food_table,6,FALSE)*IF($D55="",1,$D55))," - ")</f>
        <v/>
      </c>
      <c r="J55" s="4" t="str">
        <f>IFERROR(IF($C55="","",VLOOKUP($C55,food_table,7,FALSE)*IF($D55="",1,$D55))," - ")</f>
        <v/>
      </c>
    </row>
    <row r="56" spans="1:10" s="30" customFormat="1" ht="20.25" customHeight="1" x14ac:dyDescent="0.2">
      <c r="A56" s="27"/>
      <c r="B56" s="28"/>
      <c r="C56" s="29"/>
      <c r="E56" s="31" t="str">
        <f>"DAILY TOTALS"&amp;IF(J56="",""," (Calories Remaining: "&amp;ROUND($J$5-J56,0)&amp;")")</f>
        <v>DAILY TOTALS</v>
      </c>
      <c r="F56" s="55" t="str">
        <f>IF(SUM(F42:F55)=0,"",SUM(F42:F55))</f>
        <v/>
      </c>
      <c r="G56" s="55" t="str">
        <f t="shared" ref="G56" si="5">IF(SUM(G42:G55)=0,"",SUM(G42:G55))</f>
        <v/>
      </c>
      <c r="H56" s="55" t="str">
        <f t="shared" ref="H56" si="6">IF(SUM(H42:H55)=0,"",SUM(H42:H55))</f>
        <v/>
      </c>
      <c r="I56" s="55" t="str">
        <f t="shared" ref="I56" si="7">IF(SUM(I42:I55)=0,"",SUM(I42:I55))</f>
        <v/>
      </c>
      <c r="J56" s="55" t="str">
        <f t="shared" ref="J56" si="8">IF(SUM(J42:J55)=0,"",SUM(J42:J55))</f>
        <v/>
      </c>
    </row>
    <row r="58" spans="1:10" ht="24" x14ac:dyDescent="0.2">
      <c r="A58" s="1"/>
      <c r="B58" s="23" t="s">
        <v>6</v>
      </c>
      <c r="C58" s="23" t="s">
        <v>7</v>
      </c>
      <c r="D58" s="24" t="s">
        <v>20</v>
      </c>
      <c r="E58" s="24" t="s">
        <v>18</v>
      </c>
      <c r="F58" s="24" t="s">
        <v>13</v>
      </c>
      <c r="G58" s="24" t="s">
        <v>14</v>
      </c>
      <c r="H58" s="24" t="s">
        <v>15</v>
      </c>
      <c r="I58" s="24" t="s">
        <v>16</v>
      </c>
      <c r="J58" s="23" t="s">
        <v>5</v>
      </c>
    </row>
    <row r="59" spans="1:10" s="30" customFormat="1" ht="20.25" customHeight="1" x14ac:dyDescent="0.2">
      <c r="A59" s="20" t="s">
        <v>46</v>
      </c>
      <c r="B59" s="25"/>
      <c r="C59" s="26"/>
      <c r="D59" s="3"/>
      <c r="E59" s="4" t="str">
        <f>IFERROR(IF($C59="","",VLOOKUP($C59,food_table,2,FALSE))," - ")</f>
        <v/>
      </c>
      <c r="F59" s="4" t="str">
        <f>IFERROR(IF($C59="","",VLOOKUP($C59,food_table,3,FALSE)*IF($D59="",1,$D59))," - ")</f>
        <v/>
      </c>
      <c r="G59" s="4" t="str">
        <f>IFERROR(IF($C59="","",VLOOKUP($C59,food_table,4,FALSE)*IF($D59="",1,$D59))," - ")</f>
        <v/>
      </c>
      <c r="H59" s="4" t="str">
        <f>IFERROR(IF($C59="","",VLOOKUP($C59,food_table,5,FALSE)*IF($D59="",1,$D59))," - ")</f>
        <v/>
      </c>
      <c r="I59" s="4" t="str">
        <f>IFERROR(IF($C59="","",VLOOKUP($C59,food_table,6,FALSE)*IF($D59="",1,$D59))," - ")</f>
        <v/>
      </c>
      <c r="J59" s="4" t="str">
        <f>IFERROR(IF($C59="","",VLOOKUP($C59,food_table,7,FALSE)*IF($D59="",1,$D59))," - ")</f>
        <v/>
      </c>
    </row>
    <row r="60" spans="1:10" s="30" customFormat="1" ht="20.25" customHeight="1" x14ac:dyDescent="0.2">
      <c r="A60" s="21"/>
      <c r="B60" s="25"/>
      <c r="C60" s="26"/>
      <c r="D60" s="3"/>
      <c r="E60" s="4" t="str">
        <f>IFERROR(IF($C60="","",VLOOKUP($C60,food_table,2,FALSE))," - ")</f>
        <v/>
      </c>
      <c r="F60" s="4" t="str">
        <f>IFERROR(IF($C60="","",VLOOKUP($C60,food_table,3,FALSE)*IF($D60="",1,$D60))," - ")</f>
        <v/>
      </c>
      <c r="G60" s="4" t="str">
        <f>IFERROR(IF($C60="","",VLOOKUP($C60,food_table,4,FALSE)*IF($D60="",1,$D60))," - ")</f>
        <v/>
      </c>
      <c r="H60" s="4" t="str">
        <f>IFERROR(IF($C60="","",VLOOKUP($C60,food_table,5,FALSE)*IF($D60="",1,$D60))," - ")</f>
        <v/>
      </c>
      <c r="I60" s="4" t="str">
        <f>IFERROR(IF($C60="","",VLOOKUP($C60,food_table,6,FALSE)*IF($D60="",1,$D60))," - ")</f>
        <v/>
      </c>
      <c r="J60" s="4" t="str">
        <f>IFERROR(IF($C60="","",VLOOKUP($C60,food_table,7,FALSE)*IF($D60="",1,$D60))," - ")</f>
        <v/>
      </c>
    </row>
    <row r="61" spans="1:10" s="30" customFormat="1" ht="20.25" customHeight="1" x14ac:dyDescent="0.2">
      <c r="A61" s="21"/>
      <c r="B61" s="25"/>
      <c r="C61" s="26"/>
      <c r="D61" s="3"/>
      <c r="E61" s="4" t="str">
        <f>IFERROR(IF($C61="","",VLOOKUP($C61,food_table,2,FALSE))," - ")</f>
        <v/>
      </c>
      <c r="F61" s="4" t="str">
        <f>IFERROR(IF($C61="","",VLOOKUP($C61,food_table,3,FALSE)*IF($D61="",1,$D61))," - ")</f>
        <v/>
      </c>
      <c r="G61" s="4" t="str">
        <f>IFERROR(IF($C61="","",VLOOKUP($C61,food_table,4,FALSE)*IF($D61="",1,$D61))," - ")</f>
        <v/>
      </c>
      <c r="H61" s="4" t="str">
        <f>IFERROR(IF($C61="","",VLOOKUP($C61,food_table,5,FALSE)*IF($D61="",1,$D61))," - ")</f>
        <v/>
      </c>
      <c r="I61" s="4" t="str">
        <f>IFERROR(IF($C61="","",VLOOKUP($C61,food_table,6,FALSE)*IF($D61="",1,$D61))," - ")</f>
        <v/>
      </c>
      <c r="J61" s="4" t="str">
        <f>IFERROR(IF($C61="","",VLOOKUP($C61,food_table,7,FALSE)*IF($D61="",1,$D61))," - ")</f>
        <v/>
      </c>
    </row>
    <row r="62" spans="1:10" s="30" customFormat="1" ht="20.25" customHeight="1" x14ac:dyDescent="0.2">
      <c r="A62" s="21"/>
      <c r="B62" s="25"/>
      <c r="C62" s="26"/>
      <c r="D62" s="3"/>
      <c r="E62" s="4" t="str">
        <f>IFERROR(IF($C62="","",VLOOKUP($C62,food_table,2,FALSE))," - ")</f>
        <v/>
      </c>
      <c r="F62" s="4" t="str">
        <f>IFERROR(IF($C62="","",VLOOKUP($C62,food_table,3,FALSE)*IF($D62="",1,$D62))," - ")</f>
        <v/>
      </c>
      <c r="G62" s="4" t="str">
        <f>IFERROR(IF($C62="","",VLOOKUP($C62,food_table,4,FALSE)*IF($D62="",1,$D62))," - ")</f>
        <v/>
      </c>
      <c r="H62" s="4" t="str">
        <f>IFERROR(IF($C62="","",VLOOKUP($C62,food_table,5,FALSE)*IF($D62="",1,$D62))," - ")</f>
        <v/>
      </c>
      <c r="I62" s="4" t="str">
        <f>IFERROR(IF($C62="","",VLOOKUP($C62,food_table,6,FALSE)*IF($D62="",1,$D62))," - ")</f>
        <v/>
      </c>
      <c r="J62" s="4" t="str">
        <f>IFERROR(IF($C62="","",VLOOKUP($C62,food_table,7,FALSE)*IF($D62="",1,$D62))," - ")</f>
        <v/>
      </c>
    </row>
    <row r="63" spans="1:10" s="30" customFormat="1" ht="20.25" customHeight="1" x14ac:dyDescent="0.2">
      <c r="A63" s="21"/>
      <c r="B63" s="25"/>
      <c r="C63" s="26"/>
      <c r="D63" s="3"/>
      <c r="E63" s="4" t="str">
        <f>IFERROR(IF($C63="","",VLOOKUP($C63,food_table,2,FALSE))," - ")</f>
        <v/>
      </c>
      <c r="F63" s="4" t="str">
        <f>IFERROR(IF($C63="","",VLOOKUP($C63,food_table,3,FALSE)*IF($D63="",1,$D63))," - ")</f>
        <v/>
      </c>
      <c r="G63" s="4" t="str">
        <f>IFERROR(IF($C63="","",VLOOKUP($C63,food_table,4,FALSE)*IF($D63="",1,$D63))," - ")</f>
        <v/>
      </c>
      <c r="H63" s="4" t="str">
        <f>IFERROR(IF($C63="","",VLOOKUP($C63,food_table,5,FALSE)*IF($D63="",1,$D63))," - ")</f>
        <v/>
      </c>
      <c r="I63" s="4" t="str">
        <f>IFERROR(IF($C63="","",VLOOKUP($C63,food_table,6,FALSE)*IF($D63="",1,$D63))," - ")</f>
        <v/>
      </c>
      <c r="J63" s="4" t="str">
        <f>IFERROR(IF($C63="","",VLOOKUP($C63,food_table,7,FALSE)*IF($D63="",1,$D63))," - ")</f>
        <v/>
      </c>
    </row>
    <row r="64" spans="1:10" s="30" customFormat="1" ht="20.25" customHeight="1" x14ac:dyDescent="0.2">
      <c r="A64" s="21"/>
      <c r="B64" s="25"/>
      <c r="C64" s="26"/>
      <c r="D64" s="3"/>
      <c r="E64" s="4" t="str">
        <f>IFERROR(IF($C64="","",VLOOKUP($C64,food_table,2,FALSE))," - ")</f>
        <v/>
      </c>
      <c r="F64" s="4" t="str">
        <f>IFERROR(IF($C64="","",VLOOKUP($C64,food_table,3,FALSE)*IF($D64="",1,$D64))," - ")</f>
        <v/>
      </c>
      <c r="G64" s="4" t="str">
        <f>IFERROR(IF($C64="","",VLOOKUP($C64,food_table,4,FALSE)*IF($D64="",1,$D64))," - ")</f>
        <v/>
      </c>
      <c r="H64" s="4" t="str">
        <f>IFERROR(IF($C64="","",VLOOKUP($C64,food_table,5,FALSE)*IF($D64="",1,$D64))," - ")</f>
        <v/>
      </c>
      <c r="I64" s="4" t="str">
        <f>IFERROR(IF($C64="","",VLOOKUP($C64,food_table,6,FALSE)*IF($D64="",1,$D64))," - ")</f>
        <v/>
      </c>
      <c r="J64" s="4" t="str">
        <f>IFERROR(IF($C64="","",VLOOKUP($C64,food_table,7,FALSE)*IF($D64="",1,$D64))," - ")</f>
        <v/>
      </c>
    </row>
    <row r="65" spans="1:10" s="30" customFormat="1" ht="20.25" customHeight="1" x14ac:dyDescent="0.2">
      <c r="A65" s="21"/>
      <c r="B65" s="25"/>
      <c r="C65" s="26"/>
      <c r="D65" s="3"/>
      <c r="E65" s="4" t="str">
        <f>IFERROR(IF($C65="","",VLOOKUP($C65,food_table,2,FALSE))," - ")</f>
        <v/>
      </c>
      <c r="F65" s="4" t="str">
        <f>IFERROR(IF($C65="","",VLOOKUP($C65,food_table,3,FALSE)*IF($D65="",1,$D65))," - ")</f>
        <v/>
      </c>
      <c r="G65" s="4" t="str">
        <f>IFERROR(IF($C65="","",VLOOKUP($C65,food_table,4,FALSE)*IF($D65="",1,$D65))," - ")</f>
        <v/>
      </c>
      <c r="H65" s="4" t="str">
        <f>IFERROR(IF($C65="","",VLOOKUP($C65,food_table,5,FALSE)*IF($D65="",1,$D65))," - ")</f>
        <v/>
      </c>
      <c r="I65" s="4" t="str">
        <f>IFERROR(IF($C65="","",VLOOKUP($C65,food_table,6,FALSE)*IF($D65="",1,$D65))," - ")</f>
        <v/>
      </c>
      <c r="J65" s="4" t="str">
        <f>IFERROR(IF($C65="","",VLOOKUP($C65,food_table,7,FALSE)*IF($D65="",1,$D65))," - ")</f>
        <v/>
      </c>
    </row>
    <row r="66" spans="1:10" s="30" customFormat="1" ht="20.25" customHeight="1" x14ac:dyDescent="0.2">
      <c r="A66" s="21"/>
      <c r="B66" s="25"/>
      <c r="C66" s="26"/>
      <c r="D66" s="3"/>
      <c r="E66" s="4" t="str">
        <f>IFERROR(IF($C66="","",VLOOKUP($C66,food_table,2,FALSE))," - ")</f>
        <v/>
      </c>
      <c r="F66" s="4" t="str">
        <f>IFERROR(IF($C66="","",VLOOKUP($C66,food_table,3,FALSE)*IF($D66="",1,$D66))," - ")</f>
        <v/>
      </c>
      <c r="G66" s="4" t="str">
        <f>IFERROR(IF($C66="","",VLOOKUP($C66,food_table,4,FALSE)*IF($D66="",1,$D66))," - ")</f>
        <v/>
      </c>
      <c r="H66" s="4" t="str">
        <f>IFERROR(IF($C66="","",VLOOKUP($C66,food_table,5,FALSE)*IF($D66="",1,$D66))," - ")</f>
        <v/>
      </c>
      <c r="I66" s="4" t="str">
        <f>IFERROR(IF($C66="","",VLOOKUP($C66,food_table,6,FALSE)*IF($D66="",1,$D66))," - ")</f>
        <v/>
      </c>
      <c r="J66" s="4" t="str">
        <f>IFERROR(IF($C66="","",VLOOKUP($C66,food_table,7,FALSE)*IF($D66="",1,$D66))," - ")</f>
        <v/>
      </c>
    </row>
    <row r="67" spans="1:10" s="30" customFormat="1" ht="20.25" customHeight="1" x14ac:dyDescent="0.2">
      <c r="A67" s="21"/>
      <c r="B67" s="25"/>
      <c r="C67" s="26"/>
      <c r="D67" s="3"/>
      <c r="E67" s="4" t="str">
        <f>IFERROR(IF($C67="","",VLOOKUP($C67,food_table,2,FALSE))," - ")</f>
        <v/>
      </c>
      <c r="F67" s="4" t="str">
        <f>IFERROR(IF($C67="","",VLOOKUP($C67,food_table,3,FALSE)*IF($D67="",1,$D67))," - ")</f>
        <v/>
      </c>
      <c r="G67" s="4" t="str">
        <f>IFERROR(IF($C67="","",VLOOKUP($C67,food_table,4,FALSE)*IF($D67="",1,$D67))," - ")</f>
        <v/>
      </c>
      <c r="H67" s="4" t="str">
        <f>IFERROR(IF($C67="","",VLOOKUP($C67,food_table,5,FALSE)*IF($D67="",1,$D67))," - ")</f>
        <v/>
      </c>
      <c r="I67" s="4" t="str">
        <f>IFERROR(IF($C67="","",VLOOKUP($C67,food_table,6,FALSE)*IF($D67="",1,$D67))," - ")</f>
        <v/>
      </c>
      <c r="J67" s="4" t="str">
        <f>IFERROR(IF($C67="","",VLOOKUP($C67,food_table,7,FALSE)*IF($D67="",1,$D67))," - ")</f>
        <v/>
      </c>
    </row>
    <row r="68" spans="1:10" s="30" customFormat="1" ht="20.25" customHeight="1" x14ac:dyDescent="0.2">
      <c r="A68" s="21"/>
      <c r="B68" s="25"/>
      <c r="C68" s="26"/>
      <c r="D68" s="3"/>
      <c r="E68" s="4" t="str">
        <f>IFERROR(IF($C68="","",VLOOKUP($C68,food_table,2,FALSE))," - ")</f>
        <v/>
      </c>
      <c r="F68" s="4" t="str">
        <f>IFERROR(IF($C68="","",VLOOKUP($C68,food_table,3,FALSE)*IF($D68="",1,$D68))," - ")</f>
        <v/>
      </c>
      <c r="G68" s="4" t="str">
        <f>IFERROR(IF($C68="","",VLOOKUP($C68,food_table,4,FALSE)*IF($D68="",1,$D68))," - ")</f>
        <v/>
      </c>
      <c r="H68" s="4" t="str">
        <f>IFERROR(IF($C68="","",VLOOKUP($C68,food_table,5,FALSE)*IF($D68="",1,$D68))," - ")</f>
        <v/>
      </c>
      <c r="I68" s="4" t="str">
        <f>IFERROR(IF($C68="","",VLOOKUP($C68,food_table,6,FALSE)*IF($D68="",1,$D68))," - ")</f>
        <v/>
      </c>
      <c r="J68" s="4" t="str">
        <f>IFERROR(IF($C68="","",VLOOKUP($C68,food_table,7,FALSE)*IF($D68="",1,$D68))," - ")</f>
        <v/>
      </c>
    </row>
    <row r="69" spans="1:10" s="30" customFormat="1" ht="20.25" customHeight="1" x14ac:dyDescent="0.2">
      <c r="A69" s="21"/>
      <c r="B69" s="25"/>
      <c r="C69" s="26"/>
      <c r="D69" s="3"/>
      <c r="E69" s="4" t="str">
        <f>IFERROR(IF($C69="","",VLOOKUP($C69,food_table,2,FALSE))," - ")</f>
        <v/>
      </c>
      <c r="F69" s="4" t="str">
        <f>IFERROR(IF($C69="","",VLOOKUP($C69,food_table,3,FALSE)*IF($D69="",1,$D69))," - ")</f>
        <v/>
      </c>
      <c r="G69" s="4" t="str">
        <f>IFERROR(IF($C69="","",VLOOKUP($C69,food_table,4,FALSE)*IF($D69="",1,$D69))," - ")</f>
        <v/>
      </c>
      <c r="H69" s="4" t="str">
        <f>IFERROR(IF($C69="","",VLOOKUP($C69,food_table,5,FALSE)*IF($D69="",1,$D69))," - ")</f>
        <v/>
      </c>
      <c r="I69" s="4" t="str">
        <f>IFERROR(IF($C69="","",VLOOKUP($C69,food_table,6,FALSE)*IF($D69="",1,$D69))," - ")</f>
        <v/>
      </c>
      <c r="J69" s="4" t="str">
        <f>IFERROR(IF($C69="","",VLOOKUP($C69,food_table,7,FALSE)*IF($D69="",1,$D69))," - ")</f>
        <v/>
      </c>
    </row>
    <row r="70" spans="1:10" s="30" customFormat="1" ht="20.25" customHeight="1" x14ac:dyDescent="0.2">
      <c r="A70" s="21"/>
      <c r="B70" s="25"/>
      <c r="C70" s="26"/>
      <c r="D70" s="3"/>
      <c r="E70" s="4" t="str">
        <f>IFERROR(IF($C70="","",VLOOKUP($C70,food_table,2,FALSE))," - ")</f>
        <v/>
      </c>
      <c r="F70" s="4" t="str">
        <f>IFERROR(IF($C70="","",VLOOKUP($C70,food_table,3,FALSE)*IF($D70="",1,$D70))," - ")</f>
        <v/>
      </c>
      <c r="G70" s="4" t="str">
        <f>IFERROR(IF($C70="","",VLOOKUP($C70,food_table,4,FALSE)*IF($D70="",1,$D70))," - ")</f>
        <v/>
      </c>
      <c r="H70" s="4" t="str">
        <f>IFERROR(IF($C70="","",VLOOKUP($C70,food_table,5,FALSE)*IF($D70="",1,$D70))," - ")</f>
        <v/>
      </c>
      <c r="I70" s="4" t="str">
        <f>IFERROR(IF($C70="","",VLOOKUP($C70,food_table,6,FALSE)*IF($D70="",1,$D70))," - ")</f>
        <v/>
      </c>
      <c r="J70" s="4" t="str">
        <f>IFERROR(IF($C70="","",VLOOKUP($C70,food_table,7,FALSE)*IF($D70="",1,$D70))," - ")</f>
        <v/>
      </c>
    </row>
    <row r="71" spans="1:10" s="30" customFormat="1" ht="20.25" customHeight="1" x14ac:dyDescent="0.2">
      <c r="A71" s="21"/>
      <c r="B71" s="25"/>
      <c r="C71" s="26"/>
      <c r="D71" s="3"/>
      <c r="E71" s="4" t="str">
        <f>IFERROR(IF($C71="","",VLOOKUP($C71,food_table,2,FALSE))," - ")</f>
        <v/>
      </c>
      <c r="F71" s="4" t="str">
        <f>IFERROR(IF($C71="","",VLOOKUP($C71,food_table,3,FALSE)*IF($D71="",1,$D71))," - ")</f>
        <v/>
      </c>
      <c r="G71" s="4" t="str">
        <f>IFERROR(IF($C71="","",VLOOKUP($C71,food_table,4,FALSE)*IF($D71="",1,$D71))," - ")</f>
        <v/>
      </c>
      <c r="H71" s="4" t="str">
        <f>IFERROR(IF($C71="","",VLOOKUP($C71,food_table,5,FALSE)*IF($D71="",1,$D71))," - ")</f>
        <v/>
      </c>
      <c r="I71" s="4" t="str">
        <f>IFERROR(IF($C71="","",VLOOKUP($C71,food_table,6,FALSE)*IF($D71="",1,$D71))," - ")</f>
        <v/>
      </c>
      <c r="J71" s="4" t="str">
        <f>IFERROR(IF($C71="","",VLOOKUP($C71,food_table,7,FALSE)*IF($D71="",1,$D71))," - ")</f>
        <v/>
      </c>
    </row>
    <row r="72" spans="1:10" s="30" customFormat="1" ht="20.25" customHeight="1" x14ac:dyDescent="0.2">
      <c r="A72" s="22"/>
      <c r="B72" s="25"/>
      <c r="C72" s="26"/>
      <c r="D72" s="3"/>
      <c r="E72" s="4" t="str">
        <f>IFERROR(IF($C72="","",VLOOKUP($C72,food_table,2,FALSE))," - ")</f>
        <v/>
      </c>
      <c r="F72" s="4" t="str">
        <f>IFERROR(IF($C72="","",VLOOKUP($C72,food_table,3,FALSE)*IF($D72="",1,$D72))," - ")</f>
        <v/>
      </c>
      <c r="G72" s="4" t="str">
        <f>IFERROR(IF($C72="","",VLOOKUP($C72,food_table,4,FALSE)*IF($D72="",1,$D72))," - ")</f>
        <v/>
      </c>
      <c r="H72" s="4" t="str">
        <f>IFERROR(IF($C72="","",VLOOKUP($C72,food_table,5,FALSE)*IF($D72="",1,$D72))," - ")</f>
        <v/>
      </c>
      <c r="I72" s="4" t="str">
        <f>IFERROR(IF($C72="","",VLOOKUP($C72,food_table,6,FALSE)*IF($D72="",1,$D72))," - ")</f>
        <v/>
      </c>
      <c r="J72" s="4" t="str">
        <f>IFERROR(IF($C72="","",VLOOKUP($C72,food_table,7,FALSE)*IF($D72="",1,$D72))," - ")</f>
        <v/>
      </c>
    </row>
    <row r="73" spans="1:10" s="30" customFormat="1" ht="20.25" customHeight="1" x14ac:dyDescent="0.2">
      <c r="A73" s="27"/>
      <c r="B73" s="28"/>
      <c r="C73" s="29"/>
      <c r="E73" s="31" t="str">
        <f>"DAILY TOTALS"&amp;IF(J73="",""," (Calories Remaining: "&amp;ROUND($J$5-J73,0)&amp;")")</f>
        <v>DAILY TOTALS</v>
      </c>
      <c r="F73" s="54" t="str">
        <f>IF(SUM(F59:F72)=0,"",SUM(F59:F72))</f>
        <v/>
      </c>
      <c r="G73" s="54" t="str">
        <f t="shared" ref="G73" si="9">IF(SUM(G59:G72)=0,"",SUM(G59:G72))</f>
        <v/>
      </c>
      <c r="H73" s="54" t="str">
        <f t="shared" ref="H73" si="10">IF(SUM(H59:H72)=0,"",SUM(H59:H72))</f>
        <v/>
      </c>
      <c r="I73" s="54" t="str">
        <f t="shared" ref="I73" si="11">IF(SUM(I59:I72)=0,"",SUM(I59:I72))</f>
        <v/>
      </c>
      <c r="J73" s="54" t="str">
        <f t="shared" ref="J73" si="12">IF(SUM(J59:J72)=0,"",SUM(J59:J72))</f>
        <v/>
      </c>
    </row>
    <row r="74" spans="1:10" ht="78" customHeight="1" x14ac:dyDescent="0.2"/>
    <row r="75" spans="1:10" ht="24" x14ac:dyDescent="0.2">
      <c r="A75" s="1"/>
      <c r="B75" s="23" t="s">
        <v>6</v>
      </c>
      <c r="C75" s="23" t="s">
        <v>7</v>
      </c>
      <c r="D75" s="24" t="s">
        <v>20</v>
      </c>
      <c r="E75" s="24" t="s">
        <v>18</v>
      </c>
      <c r="F75" s="24" t="s">
        <v>9</v>
      </c>
      <c r="G75" s="24" t="s">
        <v>10</v>
      </c>
      <c r="H75" s="24" t="s">
        <v>11</v>
      </c>
      <c r="I75" s="24" t="s">
        <v>12</v>
      </c>
      <c r="J75" s="23" t="s">
        <v>5</v>
      </c>
    </row>
    <row r="76" spans="1:10" s="30" customFormat="1" ht="20.25" customHeight="1" x14ac:dyDescent="0.2">
      <c r="A76" s="20" t="s">
        <v>47</v>
      </c>
      <c r="B76" s="25"/>
      <c r="C76" s="26"/>
      <c r="D76" s="3"/>
      <c r="E76" s="4" t="str">
        <f>IFERROR(IF($C76="","",VLOOKUP($C76,food_table,2,FALSE))," - ")</f>
        <v/>
      </c>
      <c r="F76" s="4" t="str">
        <f>IFERROR(IF($C76="","",VLOOKUP($C76,food_table,3,FALSE)*IF($D76="",1,$D76))," - ")</f>
        <v/>
      </c>
      <c r="G76" s="4" t="str">
        <f>IFERROR(IF($C76="","",VLOOKUP($C76,food_table,4,FALSE)*IF($D76="",1,$D76))," - ")</f>
        <v/>
      </c>
      <c r="H76" s="4" t="str">
        <f>IFERROR(IF($C76="","",VLOOKUP($C76,food_table,5,FALSE)*IF($D76="",1,$D76))," - ")</f>
        <v/>
      </c>
      <c r="I76" s="4" t="str">
        <f>IFERROR(IF($C76="","",VLOOKUP($C76,food_table,6,FALSE)*IF($D76="",1,$D76))," - ")</f>
        <v/>
      </c>
      <c r="J76" s="4" t="str">
        <f>IFERROR(IF($C76="","",VLOOKUP($C76,food_table,7,FALSE)*IF($D76="",1,$D76))," - ")</f>
        <v/>
      </c>
    </row>
    <row r="77" spans="1:10" s="30" customFormat="1" ht="20.25" customHeight="1" x14ac:dyDescent="0.2">
      <c r="A77" s="21"/>
      <c r="B77" s="25"/>
      <c r="C77" s="26"/>
      <c r="D77" s="3"/>
      <c r="E77" s="4" t="str">
        <f>IFERROR(IF($C77="","",VLOOKUP($C77,food_table,2,FALSE))," - ")</f>
        <v/>
      </c>
      <c r="F77" s="4" t="str">
        <f>IFERROR(IF($C77="","",VLOOKUP($C77,food_table,3,FALSE)*IF($D77="",1,$D77))," - ")</f>
        <v/>
      </c>
      <c r="G77" s="4" t="str">
        <f>IFERROR(IF($C77="","",VLOOKUP($C77,food_table,4,FALSE)*IF($D77="",1,$D77))," - ")</f>
        <v/>
      </c>
      <c r="H77" s="4" t="str">
        <f>IFERROR(IF($C77="","",VLOOKUP($C77,food_table,5,FALSE)*IF($D77="",1,$D77))," - ")</f>
        <v/>
      </c>
      <c r="I77" s="4" t="str">
        <f>IFERROR(IF($C77="","",VLOOKUP($C77,food_table,6,FALSE)*IF($D77="",1,$D77))," - ")</f>
        <v/>
      </c>
      <c r="J77" s="4" t="str">
        <f>IFERROR(IF($C77="","",VLOOKUP($C77,food_table,7,FALSE)*IF($D77="",1,$D77))," - ")</f>
        <v/>
      </c>
    </row>
    <row r="78" spans="1:10" s="30" customFormat="1" ht="20.25" customHeight="1" x14ac:dyDescent="0.2">
      <c r="A78" s="21"/>
      <c r="B78" s="25"/>
      <c r="C78" s="26"/>
      <c r="D78" s="3"/>
      <c r="E78" s="4" t="str">
        <f>IFERROR(IF($C78="","",VLOOKUP($C78,food_table,2,FALSE))," - ")</f>
        <v/>
      </c>
      <c r="F78" s="4" t="str">
        <f>IFERROR(IF($C78="","",VLOOKUP($C78,food_table,3,FALSE)*IF($D78="",1,$D78))," - ")</f>
        <v/>
      </c>
      <c r="G78" s="4" t="str">
        <f>IFERROR(IF($C78="","",VLOOKUP($C78,food_table,4,FALSE)*IF($D78="",1,$D78))," - ")</f>
        <v/>
      </c>
      <c r="H78" s="4" t="str">
        <f>IFERROR(IF($C78="","",VLOOKUP($C78,food_table,5,FALSE)*IF($D78="",1,$D78))," - ")</f>
        <v/>
      </c>
      <c r="I78" s="4" t="str">
        <f>IFERROR(IF($C78="","",VLOOKUP($C78,food_table,6,FALSE)*IF($D78="",1,$D78))," - ")</f>
        <v/>
      </c>
      <c r="J78" s="4" t="str">
        <f>IFERROR(IF($C78="","",VLOOKUP($C78,food_table,7,FALSE)*IF($D78="",1,$D78))," - ")</f>
        <v/>
      </c>
    </row>
    <row r="79" spans="1:10" s="30" customFormat="1" ht="20.25" customHeight="1" x14ac:dyDescent="0.2">
      <c r="A79" s="21"/>
      <c r="B79" s="25"/>
      <c r="C79" s="26"/>
      <c r="D79" s="3"/>
      <c r="E79" s="4" t="str">
        <f>IFERROR(IF($C79="","",VLOOKUP($C79,food_table,2,FALSE))," - ")</f>
        <v/>
      </c>
      <c r="F79" s="4" t="str">
        <f>IFERROR(IF($C79="","",VLOOKUP($C79,food_table,3,FALSE)*IF($D79="",1,$D79))," - ")</f>
        <v/>
      </c>
      <c r="G79" s="4" t="str">
        <f>IFERROR(IF($C79="","",VLOOKUP($C79,food_table,4,FALSE)*IF($D79="",1,$D79))," - ")</f>
        <v/>
      </c>
      <c r="H79" s="4" t="str">
        <f>IFERROR(IF($C79="","",VLOOKUP($C79,food_table,5,FALSE)*IF($D79="",1,$D79))," - ")</f>
        <v/>
      </c>
      <c r="I79" s="4" t="str">
        <f>IFERROR(IF($C79="","",VLOOKUP($C79,food_table,6,FALSE)*IF($D79="",1,$D79))," - ")</f>
        <v/>
      </c>
      <c r="J79" s="4" t="str">
        <f>IFERROR(IF($C79="","",VLOOKUP($C79,food_table,7,FALSE)*IF($D79="",1,$D79))," - ")</f>
        <v/>
      </c>
    </row>
    <row r="80" spans="1:10" s="30" customFormat="1" ht="20.25" customHeight="1" x14ac:dyDescent="0.2">
      <c r="A80" s="21"/>
      <c r="B80" s="25"/>
      <c r="C80" s="26"/>
      <c r="D80" s="3"/>
      <c r="E80" s="4" t="str">
        <f>IFERROR(IF($C80="","",VLOOKUP($C80,food_table,2,FALSE))," - ")</f>
        <v/>
      </c>
      <c r="F80" s="4" t="str">
        <f>IFERROR(IF($C80="","",VLOOKUP($C80,food_table,3,FALSE)*IF($D80="",1,$D80))," - ")</f>
        <v/>
      </c>
      <c r="G80" s="4" t="str">
        <f>IFERROR(IF($C80="","",VLOOKUP($C80,food_table,4,FALSE)*IF($D80="",1,$D80))," - ")</f>
        <v/>
      </c>
      <c r="H80" s="4" t="str">
        <f>IFERROR(IF($C80="","",VLOOKUP($C80,food_table,5,FALSE)*IF($D80="",1,$D80))," - ")</f>
        <v/>
      </c>
      <c r="I80" s="4" t="str">
        <f>IFERROR(IF($C80="","",VLOOKUP($C80,food_table,6,FALSE)*IF($D80="",1,$D80))," - ")</f>
        <v/>
      </c>
      <c r="J80" s="4" t="str">
        <f>IFERROR(IF($C80="","",VLOOKUP($C80,food_table,7,FALSE)*IF($D80="",1,$D80))," - ")</f>
        <v/>
      </c>
    </row>
    <row r="81" spans="1:10" s="30" customFormat="1" ht="20.25" customHeight="1" x14ac:dyDescent="0.2">
      <c r="A81" s="21"/>
      <c r="B81" s="25"/>
      <c r="C81" s="26"/>
      <c r="D81" s="3"/>
      <c r="E81" s="4" t="str">
        <f>IFERROR(IF($C81="","",VLOOKUP($C81,food_table,2,FALSE))," - ")</f>
        <v/>
      </c>
      <c r="F81" s="4" t="str">
        <f>IFERROR(IF($C81="","",VLOOKUP($C81,food_table,3,FALSE)*IF($D81="",1,$D81))," - ")</f>
        <v/>
      </c>
      <c r="G81" s="4" t="str">
        <f>IFERROR(IF($C81="","",VLOOKUP($C81,food_table,4,FALSE)*IF($D81="",1,$D81))," - ")</f>
        <v/>
      </c>
      <c r="H81" s="4" t="str">
        <f>IFERROR(IF($C81="","",VLOOKUP($C81,food_table,5,FALSE)*IF($D81="",1,$D81))," - ")</f>
        <v/>
      </c>
      <c r="I81" s="4" t="str">
        <f>IFERROR(IF($C81="","",VLOOKUP($C81,food_table,6,FALSE)*IF($D81="",1,$D81))," - ")</f>
        <v/>
      </c>
      <c r="J81" s="4" t="str">
        <f>IFERROR(IF($C81="","",VLOOKUP($C81,food_table,7,FALSE)*IF($D81="",1,$D81))," - ")</f>
        <v/>
      </c>
    </row>
    <row r="82" spans="1:10" s="30" customFormat="1" ht="20.25" customHeight="1" x14ac:dyDescent="0.2">
      <c r="A82" s="21"/>
      <c r="B82" s="25"/>
      <c r="C82" s="26"/>
      <c r="D82" s="3"/>
      <c r="E82" s="4" t="str">
        <f>IFERROR(IF($C82="","",VLOOKUP($C82,food_table,2,FALSE))," - ")</f>
        <v/>
      </c>
      <c r="F82" s="4" t="str">
        <f>IFERROR(IF($C82="","",VLOOKUP($C82,food_table,3,FALSE)*IF($D82="",1,$D82))," - ")</f>
        <v/>
      </c>
      <c r="G82" s="4" t="str">
        <f>IFERROR(IF($C82="","",VLOOKUP($C82,food_table,4,FALSE)*IF($D82="",1,$D82))," - ")</f>
        <v/>
      </c>
      <c r="H82" s="4" t="str">
        <f>IFERROR(IF($C82="","",VLOOKUP($C82,food_table,5,FALSE)*IF($D82="",1,$D82))," - ")</f>
        <v/>
      </c>
      <c r="I82" s="4" t="str">
        <f>IFERROR(IF($C82="","",VLOOKUP($C82,food_table,6,FALSE)*IF($D82="",1,$D82))," - ")</f>
        <v/>
      </c>
      <c r="J82" s="4" t="str">
        <f>IFERROR(IF($C82="","",VLOOKUP($C82,food_table,7,FALSE)*IF($D82="",1,$D82))," - ")</f>
        <v/>
      </c>
    </row>
    <row r="83" spans="1:10" s="30" customFormat="1" ht="20.25" customHeight="1" x14ac:dyDescent="0.2">
      <c r="A83" s="21"/>
      <c r="B83" s="25"/>
      <c r="C83" s="26"/>
      <c r="D83" s="3"/>
      <c r="E83" s="4" t="str">
        <f>IFERROR(IF($C83="","",VLOOKUP($C83,food_table,2,FALSE))," - ")</f>
        <v/>
      </c>
      <c r="F83" s="4" t="str">
        <f>IFERROR(IF($C83="","",VLOOKUP($C83,food_table,3,FALSE)*IF($D83="",1,$D83))," - ")</f>
        <v/>
      </c>
      <c r="G83" s="4" t="str">
        <f>IFERROR(IF($C83="","",VLOOKUP($C83,food_table,4,FALSE)*IF($D83="",1,$D83))," - ")</f>
        <v/>
      </c>
      <c r="H83" s="4" t="str">
        <f>IFERROR(IF($C83="","",VLOOKUP($C83,food_table,5,FALSE)*IF($D83="",1,$D83))," - ")</f>
        <v/>
      </c>
      <c r="I83" s="4" t="str">
        <f>IFERROR(IF($C83="","",VLOOKUP($C83,food_table,6,FALSE)*IF($D83="",1,$D83))," - ")</f>
        <v/>
      </c>
      <c r="J83" s="4" t="str">
        <f>IFERROR(IF($C83="","",VLOOKUP($C83,food_table,7,FALSE)*IF($D83="",1,$D83))," - ")</f>
        <v/>
      </c>
    </row>
    <row r="84" spans="1:10" s="30" customFormat="1" ht="20.25" customHeight="1" x14ac:dyDescent="0.2">
      <c r="A84" s="21"/>
      <c r="B84" s="25"/>
      <c r="C84" s="26"/>
      <c r="D84" s="3"/>
      <c r="E84" s="4" t="str">
        <f>IFERROR(IF($C84="","",VLOOKUP($C84,food_table,2,FALSE))," - ")</f>
        <v/>
      </c>
      <c r="F84" s="4" t="str">
        <f>IFERROR(IF($C84="","",VLOOKUP($C84,food_table,3,FALSE)*IF($D84="",1,$D84))," - ")</f>
        <v/>
      </c>
      <c r="G84" s="4" t="str">
        <f>IFERROR(IF($C84="","",VLOOKUP($C84,food_table,4,FALSE)*IF($D84="",1,$D84))," - ")</f>
        <v/>
      </c>
      <c r="H84" s="4" t="str">
        <f>IFERROR(IF($C84="","",VLOOKUP($C84,food_table,5,FALSE)*IF($D84="",1,$D84))," - ")</f>
        <v/>
      </c>
      <c r="I84" s="4" t="str">
        <f>IFERROR(IF($C84="","",VLOOKUP($C84,food_table,6,FALSE)*IF($D84="",1,$D84))," - ")</f>
        <v/>
      </c>
      <c r="J84" s="4" t="str">
        <f>IFERROR(IF($C84="","",VLOOKUP($C84,food_table,7,FALSE)*IF($D84="",1,$D84))," - ")</f>
        <v/>
      </c>
    </row>
    <row r="85" spans="1:10" s="30" customFormat="1" ht="20.25" customHeight="1" x14ac:dyDescent="0.2">
      <c r="A85" s="21"/>
      <c r="B85" s="25"/>
      <c r="C85" s="26"/>
      <c r="D85" s="3"/>
      <c r="E85" s="4" t="str">
        <f>IFERROR(IF($C85="","",VLOOKUP($C85,food_table,2,FALSE))," - ")</f>
        <v/>
      </c>
      <c r="F85" s="4" t="str">
        <f>IFERROR(IF($C85="","",VLOOKUP($C85,food_table,3,FALSE)*IF($D85="",1,$D85))," - ")</f>
        <v/>
      </c>
      <c r="G85" s="4" t="str">
        <f>IFERROR(IF($C85="","",VLOOKUP($C85,food_table,4,FALSE)*IF($D85="",1,$D85))," - ")</f>
        <v/>
      </c>
      <c r="H85" s="4" t="str">
        <f>IFERROR(IF($C85="","",VLOOKUP($C85,food_table,5,FALSE)*IF($D85="",1,$D85))," - ")</f>
        <v/>
      </c>
      <c r="I85" s="4" t="str">
        <f>IFERROR(IF($C85="","",VLOOKUP($C85,food_table,6,FALSE)*IF($D85="",1,$D85))," - ")</f>
        <v/>
      </c>
      <c r="J85" s="4" t="str">
        <f>IFERROR(IF($C85="","",VLOOKUP($C85,food_table,7,FALSE)*IF($D85="",1,$D85))," - ")</f>
        <v/>
      </c>
    </row>
    <row r="86" spans="1:10" s="30" customFormat="1" ht="20.25" customHeight="1" x14ac:dyDescent="0.2">
      <c r="A86" s="21"/>
      <c r="B86" s="25"/>
      <c r="C86" s="26"/>
      <c r="D86" s="3"/>
      <c r="E86" s="4" t="str">
        <f>IFERROR(IF($C86="","",VLOOKUP($C86,food_table,2,FALSE))," - ")</f>
        <v/>
      </c>
      <c r="F86" s="4" t="str">
        <f>IFERROR(IF($C86="","",VLOOKUP($C86,food_table,3,FALSE)*IF($D86="",1,$D86))," - ")</f>
        <v/>
      </c>
      <c r="G86" s="4" t="str">
        <f>IFERROR(IF($C86="","",VLOOKUP($C86,food_table,4,FALSE)*IF($D86="",1,$D86))," - ")</f>
        <v/>
      </c>
      <c r="H86" s="4" t="str">
        <f>IFERROR(IF($C86="","",VLOOKUP($C86,food_table,5,FALSE)*IF($D86="",1,$D86))," - ")</f>
        <v/>
      </c>
      <c r="I86" s="4" t="str">
        <f>IFERROR(IF($C86="","",VLOOKUP($C86,food_table,6,FALSE)*IF($D86="",1,$D86))," - ")</f>
        <v/>
      </c>
      <c r="J86" s="4" t="str">
        <f>IFERROR(IF($C86="","",VLOOKUP($C86,food_table,7,FALSE)*IF($D86="",1,$D86))," - ")</f>
        <v/>
      </c>
    </row>
    <row r="87" spans="1:10" s="30" customFormat="1" ht="20.25" customHeight="1" x14ac:dyDescent="0.2">
      <c r="A87" s="21"/>
      <c r="B87" s="25"/>
      <c r="C87" s="26"/>
      <c r="D87" s="3"/>
      <c r="E87" s="4" t="str">
        <f>IFERROR(IF($C87="","",VLOOKUP($C87,food_table,2,FALSE))," - ")</f>
        <v/>
      </c>
      <c r="F87" s="4" t="str">
        <f>IFERROR(IF($C87="","",VLOOKUP($C87,food_table,3,FALSE)*IF($D87="",1,$D87))," - ")</f>
        <v/>
      </c>
      <c r="G87" s="4" t="str">
        <f>IFERROR(IF($C87="","",VLOOKUP($C87,food_table,4,FALSE)*IF($D87="",1,$D87))," - ")</f>
        <v/>
      </c>
      <c r="H87" s="4" t="str">
        <f>IFERROR(IF($C87="","",VLOOKUP($C87,food_table,5,FALSE)*IF($D87="",1,$D87))," - ")</f>
        <v/>
      </c>
      <c r="I87" s="4" t="str">
        <f>IFERROR(IF($C87="","",VLOOKUP($C87,food_table,6,FALSE)*IF($D87="",1,$D87))," - ")</f>
        <v/>
      </c>
      <c r="J87" s="4" t="str">
        <f>IFERROR(IF($C87="","",VLOOKUP($C87,food_table,7,FALSE)*IF($D87="",1,$D87))," - ")</f>
        <v/>
      </c>
    </row>
    <row r="88" spans="1:10" s="30" customFormat="1" ht="20.25" customHeight="1" x14ac:dyDescent="0.2">
      <c r="A88" s="21"/>
      <c r="B88" s="25"/>
      <c r="C88" s="26"/>
      <c r="D88" s="3"/>
      <c r="E88" s="4" t="str">
        <f>IFERROR(IF($C88="","",VLOOKUP($C88,food_table,2,FALSE))," - ")</f>
        <v/>
      </c>
      <c r="F88" s="4" t="str">
        <f>IFERROR(IF($C88="","",VLOOKUP($C88,food_table,3,FALSE)*IF($D88="",1,$D88))," - ")</f>
        <v/>
      </c>
      <c r="G88" s="4" t="str">
        <f>IFERROR(IF($C88="","",VLOOKUP($C88,food_table,4,FALSE)*IF($D88="",1,$D88))," - ")</f>
        <v/>
      </c>
      <c r="H88" s="4" t="str">
        <f>IFERROR(IF($C88="","",VLOOKUP($C88,food_table,5,FALSE)*IF($D88="",1,$D88))," - ")</f>
        <v/>
      </c>
      <c r="I88" s="4" t="str">
        <f>IFERROR(IF($C88="","",VLOOKUP($C88,food_table,6,FALSE)*IF($D88="",1,$D88))," - ")</f>
        <v/>
      </c>
      <c r="J88" s="4" t="str">
        <f>IFERROR(IF($C88="","",VLOOKUP($C88,food_table,7,FALSE)*IF($D88="",1,$D88))," - ")</f>
        <v/>
      </c>
    </row>
    <row r="89" spans="1:10" s="30" customFormat="1" ht="20.25" customHeight="1" x14ac:dyDescent="0.2">
      <c r="A89" s="22"/>
      <c r="B89" s="25"/>
      <c r="C89" s="26"/>
      <c r="D89" s="3"/>
      <c r="E89" s="4" t="str">
        <f>IFERROR(IF($C89="","",VLOOKUP($C89,food_table,2,FALSE))," - ")</f>
        <v/>
      </c>
      <c r="F89" s="4" t="str">
        <f>IFERROR(IF($C89="","",VLOOKUP($C89,food_table,3,FALSE)*IF($D89="",1,$D89))," - ")</f>
        <v/>
      </c>
      <c r="G89" s="4" t="str">
        <f>IFERROR(IF($C89="","",VLOOKUP($C89,food_table,4,FALSE)*IF($D89="",1,$D89))," - ")</f>
        <v/>
      </c>
      <c r="H89" s="4" t="str">
        <f>IFERROR(IF($C89="","",VLOOKUP($C89,food_table,5,FALSE)*IF($D89="",1,$D89))," - ")</f>
        <v/>
      </c>
      <c r="I89" s="4" t="str">
        <f>IFERROR(IF($C89="","",VLOOKUP($C89,food_table,6,FALSE)*IF($D89="",1,$D89))," - ")</f>
        <v/>
      </c>
      <c r="J89" s="4" t="str">
        <f>IFERROR(IF($C89="","",VLOOKUP($C89,food_table,7,FALSE)*IF($D89="",1,$D89))," - ")</f>
        <v/>
      </c>
    </row>
    <row r="90" spans="1:10" s="30" customFormat="1" ht="20.25" customHeight="1" x14ac:dyDescent="0.2">
      <c r="A90" s="27"/>
      <c r="B90" s="28"/>
      <c r="C90" s="29"/>
      <c r="E90" s="31" t="str">
        <f>"DAILY TOTALS"&amp;IF(J90="",""," (Calories Remaining: "&amp;ROUND($J$5-J90,0)&amp;")")</f>
        <v>DAILY TOTALS</v>
      </c>
      <c r="F90" s="54" t="str">
        <f>IF(SUM(F76:F89)=0,"",SUM(F76:F89))</f>
        <v/>
      </c>
      <c r="G90" s="54" t="str">
        <f t="shared" ref="G90" si="13">IF(SUM(G76:G89)=0,"",SUM(G76:G89))</f>
        <v/>
      </c>
      <c r="H90" s="54" t="str">
        <f t="shared" ref="H90" si="14">IF(SUM(H76:H89)=0,"",SUM(H76:H89))</f>
        <v/>
      </c>
      <c r="I90" s="54" t="str">
        <f t="shared" ref="I90" si="15">IF(SUM(I76:I89)=0,"",SUM(I76:I89))</f>
        <v/>
      </c>
      <c r="J90" s="54" t="str">
        <f t="shared" ref="J90" si="16">IF(SUM(J76:J89)=0,"",SUM(J76:J89))</f>
        <v/>
      </c>
    </row>
    <row r="92" spans="1:10" ht="24" x14ac:dyDescent="0.2">
      <c r="A92" s="1"/>
      <c r="B92" s="23" t="s">
        <v>6</v>
      </c>
      <c r="C92" s="23" t="s">
        <v>7</v>
      </c>
      <c r="D92" s="24" t="s">
        <v>20</v>
      </c>
      <c r="E92" s="24" t="s">
        <v>18</v>
      </c>
      <c r="F92" s="24" t="s">
        <v>9</v>
      </c>
      <c r="G92" s="24" t="s">
        <v>10</v>
      </c>
      <c r="H92" s="24" t="s">
        <v>11</v>
      </c>
      <c r="I92" s="24" t="s">
        <v>12</v>
      </c>
      <c r="J92" s="23" t="s">
        <v>5</v>
      </c>
    </row>
    <row r="93" spans="1:10" s="30" customFormat="1" ht="20.25" customHeight="1" x14ac:dyDescent="0.2">
      <c r="A93" s="20" t="s">
        <v>48</v>
      </c>
      <c r="B93" s="25"/>
      <c r="C93" s="26"/>
      <c r="D93" s="3"/>
      <c r="E93" s="4" t="str">
        <f>IFERROR(IF($C93="","",VLOOKUP($C93,food_table,2,FALSE))," - ")</f>
        <v/>
      </c>
      <c r="F93" s="4" t="str">
        <f>IFERROR(IF($C93="","",VLOOKUP($C93,food_table,3,FALSE)*IF($D93="",1,$D93))," - ")</f>
        <v/>
      </c>
      <c r="G93" s="4" t="str">
        <f>IFERROR(IF($C93="","",VLOOKUP($C93,food_table,4,FALSE)*IF($D93="",1,$D93))," - ")</f>
        <v/>
      </c>
      <c r="H93" s="4" t="str">
        <f>IFERROR(IF($C93="","",VLOOKUP($C93,food_table,5,FALSE)*IF($D93="",1,$D93))," - ")</f>
        <v/>
      </c>
      <c r="I93" s="4" t="str">
        <f>IFERROR(IF($C93="","",VLOOKUP($C93,food_table,6,FALSE)*IF($D93="",1,$D93))," - ")</f>
        <v/>
      </c>
      <c r="J93" s="4" t="str">
        <f>IFERROR(IF($C93="","",VLOOKUP($C93,food_table,7,FALSE)*IF($D93="",1,$D93))," - ")</f>
        <v/>
      </c>
    </row>
    <row r="94" spans="1:10" s="30" customFormat="1" ht="20.25" customHeight="1" x14ac:dyDescent="0.2">
      <c r="A94" s="21"/>
      <c r="B94" s="25"/>
      <c r="C94" s="26"/>
      <c r="D94" s="3"/>
      <c r="E94" s="4" t="str">
        <f>IFERROR(IF($C94="","",VLOOKUP($C94,food_table,2,FALSE))," - ")</f>
        <v/>
      </c>
      <c r="F94" s="4" t="str">
        <f>IFERROR(IF($C94="","",VLOOKUP($C94,food_table,3,FALSE)*IF($D94="",1,$D94))," - ")</f>
        <v/>
      </c>
      <c r="G94" s="4" t="str">
        <f>IFERROR(IF($C94="","",VLOOKUP($C94,food_table,4,FALSE)*IF($D94="",1,$D94))," - ")</f>
        <v/>
      </c>
      <c r="H94" s="4" t="str">
        <f>IFERROR(IF($C94="","",VLOOKUP($C94,food_table,5,FALSE)*IF($D94="",1,$D94))," - ")</f>
        <v/>
      </c>
      <c r="I94" s="4" t="str">
        <f>IFERROR(IF($C94="","",VLOOKUP($C94,food_table,6,FALSE)*IF($D94="",1,$D94))," - ")</f>
        <v/>
      </c>
      <c r="J94" s="4" t="str">
        <f>IFERROR(IF($C94="","",VLOOKUP($C94,food_table,7,FALSE)*IF($D94="",1,$D94))," - ")</f>
        <v/>
      </c>
    </row>
    <row r="95" spans="1:10" s="30" customFormat="1" ht="20.25" customHeight="1" x14ac:dyDescent="0.2">
      <c r="A95" s="21"/>
      <c r="B95" s="25"/>
      <c r="C95" s="26"/>
      <c r="D95" s="3"/>
      <c r="E95" s="4" t="str">
        <f>IFERROR(IF($C95="","",VLOOKUP($C95,food_table,2,FALSE))," - ")</f>
        <v/>
      </c>
      <c r="F95" s="4" t="str">
        <f>IFERROR(IF($C95="","",VLOOKUP($C95,food_table,3,FALSE)*IF($D95="",1,$D95))," - ")</f>
        <v/>
      </c>
      <c r="G95" s="4" t="str">
        <f>IFERROR(IF($C95="","",VLOOKUP($C95,food_table,4,FALSE)*IF($D95="",1,$D95))," - ")</f>
        <v/>
      </c>
      <c r="H95" s="4" t="str">
        <f>IFERROR(IF($C95="","",VLOOKUP($C95,food_table,5,FALSE)*IF($D95="",1,$D95))," - ")</f>
        <v/>
      </c>
      <c r="I95" s="4" t="str">
        <f>IFERROR(IF($C95="","",VLOOKUP($C95,food_table,6,FALSE)*IF($D95="",1,$D95))," - ")</f>
        <v/>
      </c>
      <c r="J95" s="4" t="str">
        <f>IFERROR(IF($C95="","",VLOOKUP($C95,food_table,7,FALSE)*IF($D95="",1,$D95))," - ")</f>
        <v/>
      </c>
    </row>
    <row r="96" spans="1:10" s="30" customFormat="1" ht="20.25" customHeight="1" x14ac:dyDescent="0.2">
      <c r="A96" s="21"/>
      <c r="B96" s="25"/>
      <c r="C96" s="26"/>
      <c r="D96" s="3"/>
      <c r="E96" s="4" t="str">
        <f>IFERROR(IF($C96="","",VLOOKUP($C96,food_table,2,FALSE))," - ")</f>
        <v/>
      </c>
      <c r="F96" s="4" t="str">
        <f>IFERROR(IF($C96="","",VLOOKUP($C96,food_table,3,FALSE)*IF($D96="",1,$D96))," - ")</f>
        <v/>
      </c>
      <c r="G96" s="4" t="str">
        <f>IFERROR(IF($C96="","",VLOOKUP($C96,food_table,4,FALSE)*IF($D96="",1,$D96))," - ")</f>
        <v/>
      </c>
      <c r="H96" s="4" t="str">
        <f>IFERROR(IF($C96="","",VLOOKUP($C96,food_table,5,FALSE)*IF($D96="",1,$D96))," - ")</f>
        <v/>
      </c>
      <c r="I96" s="4" t="str">
        <f>IFERROR(IF($C96="","",VLOOKUP($C96,food_table,6,FALSE)*IF($D96="",1,$D96))," - ")</f>
        <v/>
      </c>
      <c r="J96" s="4" t="str">
        <f>IFERROR(IF($C96="","",VLOOKUP($C96,food_table,7,FALSE)*IF($D96="",1,$D96))," - ")</f>
        <v/>
      </c>
    </row>
    <row r="97" spans="1:10" s="30" customFormat="1" ht="20.25" customHeight="1" x14ac:dyDescent="0.2">
      <c r="A97" s="21"/>
      <c r="B97" s="25"/>
      <c r="C97" s="26"/>
      <c r="D97" s="3"/>
      <c r="E97" s="4" t="str">
        <f>IFERROR(IF($C97="","",VLOOKUP($C97,food_table,2,FALSE))," - ")</f>
        <v/>
      </c>
      <c r="F97" s="4" t="str">
        <f>IFERROR(IF($C97="","",VLOOKUP($C97,food_table,3,FALSE)*IF($D97="",1,$D97))," - ")</f>
        <v/>
      </c>
      <c r="G97" s="4" t="str">
        <f>IFERROR(IF($C97="","",VLOOKUP($C97,food_table,4,FALSE)*IF($D97="",1,$D97))," - ")</f>
        <v/>
      </c>
      <c r="H97" s="4" t="str">
        <f>IFERROR(IF($C97="","",VLOOKUP($C97,food_table,5,FALSE)*IF($D97="",1,$D97))," - ")</f>
        <v/>
      </c>
      <c r="I97" s="4" t="str">
        <f>IFERROR(IF($C97="","",VLOOKUP($C97,food_table,6,FALSE)*IF($D97="",1,$D97))," - ")</f>
        <v/>
      </c>
      <c r="J97" s="4" t="str">
        <f>IFERROR(IF($C97="","",VLOOKUP($C97,food_table,7,FALSE)*IF($D97="",1,$D97))," - ")</f>
        <v/>
      </c>
    </row>
    <row r="98" spans="1:10" s="30" customFormat="1" ht="20.25" customHeight="1" x14ac:dyDescent="0.2">
      <c r="A98" s="21"/>
      <c r="B98" s="25"/>
      <c r="C98" s="26"/>
      <c r="D98" s="3"/>
      <c r="E98" s="4" t="str">
        <f>IFERROR(IF($C98="","",VLOOKUP($C98,food_table,2,FALSE))," - ")</f>
        <v/>
      </c>
      <c r="F98" s="4" t="str">
        <f>IFERROR(IF($C98="","",VLOOKUP($C98,food_table,3,FALSE)*IF($D98="",1,$D98))," - ")</f>
        <v/>
      </c>
      <c r="G98" s="4" t="str">
        <f>IFERROR(IF($C98="","",VLOOKUP($C98,food_table,4,FALSE)*IF($D98="",1,$D98))," - ")</f>
        <v/>
      </c>
      <c r="H98" s="4" t="str">
        <f>IFERROR(IF($C98="","",VLOOKUP($C98,food_table,5,FALSE)*IF($D98="",1,$D98))," - ")</f>
        <v/>
      </c>
      <c r="I98" s="4" t="str">
        <f>IFERROR(IF($C98="","",VLOOKUP($C98,food_table,6,FALSE)*IF($D98="",1,$D98))," - ")</f>
        <v/>
      </c>
      <c r="J98" s="4" t="str">
        <f>IFERROR(IF($C98="","",VLOOKUP($C98,food_table,7,FALSE)*IF($D98="",1,$D98))," - ")</f>
        <v/>
      </c>
    </row>
    <row r="99" spans="1:10" s="30" customFormat="1" ht="20.25" customHeight="1" x14ac:dyDescent="0.2">
      <c r="A99" s="21"/>
      <c r="B99" s="25"/>
      <c r="C99" s="26"/>
      <c r="D99" s="3"/>
      <c r="E99" s="4" t="str">
        <f>IFERROR(IF($C99="","",VLOOKUP($C99,food_table,2,FALSE))," - ")</f>
        <v/>
      </c>
      <c r="F99" s="4" t="str">
        <f>IFERROR(IF($C99="","",VLOOKUP($C99,food_table,3,FALSE)*IF($D99="",1,$D99))," - ")</f>
        <v/>
      </c>
      <c r="G99" s="4" t="str">
        <f>IFERROR(IF($C99="","",VLOOKUP($C99,food_table,4,FALSE)*IF($D99="",1,$D99))," - ")</f>
        <v/>
      </c>
      <c r="H99" s="4" t="str">
        <f>IFERROR(IF($C99="","",VLOOKUP($C99,food_table,5,FALSE)*IF($D99="",1,$D99))," - ")</f>
        <v/>
      </c>
      <c r="I99" s="4" t="str">
        <f>IFERROR(IF($C99="","",VLOOKUP($C99,food_table,6,FALSE)*IF($D99="",1,$D99))," - ")</f>
        <v/>
      </c>
      <c r="J99" s="4" t="str">
        <f>IFERROR(IF($C99="","",VLOOKUP($C99,food_table,7,FALSE)*IF($D99="",1,$D99))," - ")</f>
        <v/>
      </c>
    </row>
    <row r="100" spans="1:10" s="30" customFormat="1" ht="20.25" customHeight="1" x14ac:dyDescent="0.2">
      <c r="A100" s="21"/>
      <c r="B100" s="25"/>
      <c r="C100" s="26"/>
      <c r="D100" s="3"/>
      <c r="E100" s="4" t="str">
        <f>IFERROR(IF($C100="","",VLOOKUP($C100,food_table,2,FALSE))," - ")</f>
        <v/>
      </c>
      <c r="F100" s="4" t="str">
        <f>IFERROR(IF($C100="","",VLOOKUP($C100,food_table,3,FALSE)*IF($D100="",1,$D100))," - ")</f>
        <v/>
      </c>
      <c r="G100" s="4" t="str">
        <f>IFERROR(IF($C100="","",VLOOKUP($C100,food_table,4,FALSE)*IF($D100="",1,$D100))," - ")</f>
        <v/>
      </c>
      <c r="H100" s="4" t="str">
        <f>IFERROR(IF($C100="","",VLOOKUP($C100,food_table,5,FALSE)*IF($D100="",1,$D100))," - ")</f>
        <v/>
      </c>
      <c r="I100" s="4" t="str">
        <f>IFERROR(IF($C100="","",VLOOKUP($C100,food_table,6,FALSE)*IF($D100="",1,$D100))," - ")</f>
        <v/>
      </c>
      <c r="J100" s="4" t="str">
        <f>IFERROR(IF($C100="","",VLOOKUP($C100,food_table,7,FALSE)*IF($D100="",1,$D100))," - ")</f>
        <v/>
      </c>
    </row>
    <row r="101" spans="1:10" s="30" customFormat="1" ht="20.25" customHeight="1" x14ac:dyDescent="0.2">
      <c r="A101" s="21"/>
      <c r="B101" s="25"/>
      <c r="C101" s="26"/>
      <c r="D101" s="3"/>
      <c r="E101" s="4" t="str">
        <f>IFERROR(IF($C101="","",VLOOKUP($C101,food_table,2,FALSE))," - ")</f>
        <v/>
      </c>
      <c r="F101" s="4" t="str">
        <f>IFERROR(IF($C101="","",VLOOKUP($C101,food_table,3,FALSE)*IF($D101="",1,$D101))," - ")</f>
        <v/>
      </c>
      <c r="G101" s="4" t="str">
        <f>IFERROR(IF($C101="","",VLOOKUP($C101,food_table,4,FALSE)*IF($D101="",1,$D101))," - ")</f>
        <v/>
      </c>
      <c r="H101" s="4" t="str">
        <f>IFERROR(IF($C101="","",VLOOKUP($C101,food_table,5,FALSE)*IF($D101="",1,$D101))," - ")</f>
        <v/>
      </c>
      <c r="I101" s="4" t="str">
        <f>IFERROR(IF($C101="","",VLOOKUP($C101,food_table,6,FALSE)*IF($D101="",1,$D101))," - ")</f>
        <v/>
      </c>
      <c r="J101" s="4" t="str">
        <f>IFERROR(IF($C101="","",VLOOKUP($C101,food_table,7,FALSE)*IF($D101="",1,$D101))," - ")</f>
        <v/>
      </c>
    </row>
    <row r="102" spans="1:10" s="30" customFormat="1" ht="20.25" customHeight="1" x14ac:dyDescent="0.2">
      <c r="A102" s="21"/>
      <c r="B102" s="25"/>
      <c r="C102" s="26"/>
      <c r="D102" s="3"/>
      <c r="E102" s="4" t="str">
        <f>IFERROR(IF($C102="","",VLOOKUP($C102,food_table,2,FALSE))," - ")</f>
        <v/>
      </c>
      <c r="F102" s="4" t="str">
        <f>IFERROR(IF($C102="","",VLOOKUP($C102,food_table,3,FALSE)*IF($D102="",1,$D102))," - ")</f>
        <v/>
      </c>
      <c r="G102" s="4" t="str">
        <f>IFERROR(IF($C102="","",VLOOKUP($C102,food_table,4,FALSE)*IF($D102="",1,$D102))," - ")</f>
        <v/>
      </c>
      <c r="H102" s="4" t="str">
        <f>IFERROR(IF($C102="","",VLOOKUP($C102,food_table,5,FALSE)*IF($D102="",1,$D102))," - ")</f>
        <v/>
      </c>
      <c r="I102" s="4" t="str">
        <f>IFERROR(IF($C102="","",VLOOKUP($C102,food_table,6,FALSE)*IF($D102="",1,$D102))," - ")</f>
        <v/>
      </c>
      <c r="J102" s="4" t="str">
        <f>IFERROR(IF($C102="","",VLOOKUP($C102,food_table,7,FALSE)*IF($D102="",1,$D102))," - ")</f>
        <v/>
      </c>
    </row>
    <row r="103" spans="1:10" s="30" customFormat="1" ht="20.25" customHeight="1" x14ac:dyDescent="0.2">
      <c r="A103" s="21"/>
      <c r="B103" s="25"/>
      <c r="C103" s="26"/>
      <c r="D103" s="3"/>
      <c r="E103" s="4" t="str">
        <f>IFERROR(IF($C103="","",VLOOKUP($C103,food_table,2,FALSE))," - ")</f>
        <v/>
      </c>
      <c r="F103" s="4" t="str">
        <f>IFERROR(IF($C103="","",VLOOKUP($C103,food_table,3,FALSE)*IF($D103="",1,$D103))," - ")</f>
        <v/>
      </c>
      <c r="G103" s="4" t="str">
        <f>IFERROR(IF($C103="","",VLOOKUP($C103,food_table,4,FALSE)*IF($D103="",1,$D103))," - ")</f>
        <v/>
      </c>
      <c r="H103" s="4" t="str">
        <f>IFERROR(IF($C103="","",VLOOKUP($C103,food_table,5,FALSE)*IF($D103="",1,$D103))," - ")</f>
        <v/>
      </c>
      <c r="I103" s="4" t="str">
        <f>IFERROR(IF($C103="","",VLOOKUP($C103,food_table,6,FALSE)*IF($D103="",1,$D103))," - ")</f>
        <v/>
      </c>
      <c r="J103" s="4" t="str">
        <f>IFERROR(IF($C103="","",VLOOKUP($C103,food_table,7,FALSE)*IF($D103="",1,$D103))," - ")</f>
        <v/>
      </c>
    </row>
    <row r="104" spans="1:10" s="30" customFormat="1" ht="20.25" customHeight="1" x14ac:dyDescent="0.2">
      <c r="A104" s="21"/>
      <c r="B104" s="25"/>
      <c r="C104" s="26"/>
      <c r="D104" s="3"/>
      <c r="E104" s="4" t="str">
        <f>IFERROR(IF($C104="","",VLOOKUP($C104,food_table,2,FALSE))," - ")</f>
        <v/>
      </c>
      <c r="F104" s="4" t="str">
        <f>IFERROR(IF($C104="","",VLOOKUP($C104,food_table,3,FALSE)*IF($D104="",1,$D104))," - ")</f>
        <v/>
      </c>
      <c r="G104" s="4" t="str">
        <f>IFERROR(IF($C104="","",VLOOKUP($C104,food_table,4,FALSE)*IF($D104="",1,$D104))," - ")</f>
        <v/>
      </c>
      <c r="H104" s="4" t="str">
        <f>IFERROR(IF($C104="","",VLOOKUP($C104,food_table,5,FALSE)*IF($D104="",1,$D104))," - ")</f>
        <v/>
      </c>
      <c r="I104" s="4" t="str">
        <f>IFERROR(IF($C104="","",VLOOKUP($C104,food_table,6,FALSE)*IF($D104="",1,$D104))," - ")</f>
        <v/>
      </c>
      <c r="J104" s="4" t="str">
        <f>IFERROR(IF($C104="","",VLOOKUP($C104,food_table,7,FALSE)*IF($D104="",1,$D104))," - ")</f>
        <v/>
      </c>
    </row>
    <row r="105" spans="1:10" s="30" customFormat="1" ht="20.25" customHeight="1" x14ac:dyDescent="0.2">
      <c r="A105" s="21"/>
      <c r="B105" s="25"/>
      <c r="C105" s="26"/>
      <c r="D105" s="3"/>
      <c r="E105" s="4" t="str">
        <f>IFERROR(IF($C105="","",VLOOKUP($C105,food_table,2,FALSE))," - ")</f>
        <v/>
      </c>
      <c r="F105" s="4" t="str">
        <f>IFERROR(IF($C105="","",VLOOKUP($C105,food_table,3,FALSE)*IF($D105="",1,$D105))," - ")</f>
        <v/>
      </c>
      <c r="G105" s="4" t="str">
        <f>IFERROR(IF($C105="","",VLOOKUP($C105,food_table,4,FALSE)*IF($D105="",1,$D105))," - ")</f>
        <v/>
      </c>
      <c r="H105" s="4" t="str">
        <f>IFERROR(IF($C105="","",VLOOKUP($C105,food_table,5,FALSE)*IF($D105="",1,$D105))," - ")</f>
        <v/>
      </c>
      <c r="I105" s="4" t="str">
        <f>IFERROR(IF($C105="","",VLOOKUP($C105,food_table,6,FALSE)*IF($D105="",1,$D105))," - ")</f>
        <v/>
      </c>
      <c r="J105" s="4" t="str">
        <f>IFERROR(IF($C105="","",VLOOKUP($C105,food_table,7,FALSE)*IF($D105="",1,$D105))," - ")</f>
        <v/>
      </c>
    </row>
    <row r="106" spans="1:10" s="30" customFormat="1" ht="20.25" customHeight="1" x14ac:dyDescent="0.2">
      <c r="A106" s="22"/>
      <c r="B106" s="25"/>
      <c r="C106" s="26"/>
      <c r="D106" s="3"/>
      <c r="E106" s="4" t="str">
        <f>IFERROR(IF($C106="","",VLOOKUP($C106,food_table,2,FALSE))," - ")</f>
        <v/>
      </c>
      <c r="F106" s="4" t="str">
        <f>IFERROR(IF($C106="","",VLOOKUP($C106,food_table,3,FALSE)*IF($D106="",1,$D106))," - ")</f>
        <v/>
      </c>
      <c r="G106" s="4" t="str">
        <f>IFERROR(IF($C106="","",VLOOKUP($C106,food_table,4,FALSE)*IF($D106="",1,$D106))," - ")</f>
        <v/>
      </c>
      <c r="H106" s="4" t="str">
        <f>IFERROR(IF($C106="","",VLOOKUP($C106,food_table,5,FALSE)*IF($D106="",1,$D106))," - ")</f>
        <v/>
      </c>
      <c r="I106" s="4" t="str">
        <f>IFERROR(IF($C106="","",VLOOKUP($C106,food_table,6,FALSE)*IF($D106="",1,$D106))," - ")</f>
        <v/>
      </c>
      <c r="J106" s="4" t="str">
        <f>IFERROR(IF($C106="","",VLOOKUP($C106,food_table,7,FALSE)*IF($D106="",1,$D106))," - ")</f>
        <v/>
      </c>
    </row>
    <row r="107" spans="1:10" s="30" customFormat="1" ht="20.25" customHeight="1" x14ac:dyDescent="0.2">
      <c r="A107" s="27"/>
      <c r="B107" s="28"/>
      <c r="C107" s="29"/>
      <c r="E107" s="31" t="str">
        <f>"DAILY TOTALS"&amp;IF(J107="",""," (Calories Remaining: "&amp;ROUND($J$5-J107,0)&amp;")")</f>
        <v>DAILY TOTALS</v>
      </c>
      <c r="F107" s="54" t="str">
        <f>IF(SUM(F93:F106)=0,"",SUM(F93:F106))</f>
        <v/>
      </c>
      <c r="G107" s="54" t="str">
        <f t="shared" ref="G107" si="17">IF(SUM(G93:G106)=0,"",SUM(G93:G106))</f>
        <v/>
      </c>
      <c r="H107" s="54" t="str">
        <f t="shared" ref="H107" si="18">IF(SUM(H93:H106)=0,"",SUM(H93:H106))</f>
        <v/>
      </c>
      <c r="I107" s="54" t="str">
        <f t="shared" ref="I107" si="19">IF(SUM(I93:I106)=0,"",SUM(I93:I106))</f>
        <v/>
      </c>
      <c r="J107" s="54" t="str">
        <f t="shared" ref="J107" si="20">IF(SUM(J93:J106)=0,"",SUM(J93:J106))</f>
        <v/>
      </c>
    </row>
    <row r="108" spans="1:10" ht="78" customHeight="1" x14ac:dyDescent="0.2"/>
    <row r="109" spans="1:10" ht="24" x14ac:dyDescent="0.2">
      <c r="A109" s="1"/>
      <c r="B109" s="23" t="s">
        <v>6</v>
      </c>
      <c r="C109" s="23" t="s">
        <v>7</v>
      </c>
      <c r="D109" s="24" t="s">
        <v>20</v>
      </c>
      <c r="E109" s="24" t="s">
        <v>18</v>
      </c>
      <c r="F109" s="24" t="s">
        <v>13</v>
      </c>
      <c r="G109" s="24" t="s">
        <v>14</v>
      </c>
      <c r="H109" s="24" t="s">
        <v>15</v>
      </c>
      <c r="I109" s="24" t="s">
        <v>16</v>
      </c>
      <c r="J109" s="23" t="s">
        <v>5</v>
      </c>
    </row>
    <row r="110" spans="1:10" s="30" customFormat="1" ht="20.25" customHeight="1" x14ac:dyDescent="0.2">
      <c r="A110" s="20" t="s">
        <v>49</v>
      </c>
      <c r="B110" s="25"/>
      <c r="C110" s="26"/>
      <c r="D110" s="3"/>
      <c r="E110" s="4" t="str">
        <f>IFERROR(IF($C110="","",VLOOKUP($C110,food_table,2,FALSE))," - ")</f>
        <v/>
      </c>
      <c r="F110" s="4" t="str">
        <f>IFERROR(IF($C110="","",VLOOKUP($C110,food_table,3,FALSE)*IF($D110="",1,$D110))," - ")</f>
        <v/>
      </c>
      <c r="G110" s="4" t="str">
        <f>IFERROR(IF($C110="","",VLOOKUP($C110,food_table,4,FALSE)*IF($D110="",1,$D110))," - ")</f>
        <v/>
      </c>
      <c r="H110" s="4" t="str">
        <f>IFERROR(IF($C110="","",VLOOKUP($C110,food_table,5,FALSE)*IF($D110="",1,$D110))," - ")</f>
        <v/>
      </c>
      <c r="I110" s="4" t="str">
        <f>IFERROR(IF($C110="","",VLOOKUP($C110,food_table,6,FALSE)*IF($D110="",1,$D110))," - ")</f>
        <v/>
      </c>
      <c r="J110" s="4" t="str">
        <f>IFERROR(IF($C110="","",VLOOKUP($C110,food_table,7,FALSE)*IF($D110="",1,$D110))," - ")</f>
        <v/>
      </c>
    </row>
    <row r="111" spans="1:10" s="30" customFormat="1" ht="20.25" customHeight="1" x14ac:dyDescent="0.2">
      <c r="A111" s="21"/>
      <c r="B111" s="25"/>
      <c r="C111" s="26"/>
      <c r="D111" s="3"/>
      <c r="E111" s="4" t="str">
        <f>IFERROR(IF($C111="","",VLOOKUP($C111,food_table,2,FALSE))," - ")</f>
        <v/>
      </c>
      <c r="F111" s="4" t="str">
        <f>IFERROR(IF($C111="","",VLOOKUP($C111,food_table,3,FALSE)*IF($D111="",1,$D111))," - ")</f>
        <v/>
      </c>
      <c r="G111" s="4" t="str">
        <f>IFERROR(IF($C111="","",VLOOKUP($C111,food_table,4,FALSE)*IF($D111="",1,$D111))," - ")</f>
        <v/>
      </c>
      <c r="H111" s="4" t="str">
        <f>IFERROR(IF($C111="","",VLOOKUP($C111,food_table,5,FALSE)*IF($D111="",1,$D111))," - ")</f>
        <v/>
      </c>
      <c r="I111" s="4" t="str">
        <f>IFERROR(IF($C111="","",VLOOKUP($C111,food_table,6,FALSE)*IF($D111="",1,$D111))," - ")</f>
        <v/>
      </c>
      <c r="J111" s="4" t="str">
        <f>IFERROR(IF($C111="","",VLOOKUP($C111,food_table,7,FALSE)*IF($D111="",1,$D111))," - ")</f>
        <v/>
      </c>
    </row>
    <row r="112" spans="1:10" s="30" customFormat="1" ht="20.25" customHeight="1" x14ac:dyDescent="0.2">
      <c r="A112" s="21"/>
      <c r="B112" s="25"/>
      <c r="C112" s="26"/>
      <c r="D112" s="3"/>
      <c r="E112" s="4" t="str">
        <f>IFERROR(IF($C112="","",VLOOKUP($C112,food_table,2,FALSE))," - ")</f>
        <v/>
      </c>
      <c r="F112" s="4" t="str">
        <f>IFERROR(IF($C112="","",VLOOKUP($C112,food_table,3,FALSE)*IF($D112="",1,$D112))," - ")</f>
        <v/>
      </c>
      <c r="G112" s="4" t="str">
        <f>IFERROR(IF($C112="","",VLOOKUP($C112,food_table,4,FALSE)*IF($D112="",1,$D112))," - ")</f>
        <v/>
      </c>
      <c r="H112" s="4" t="str">
        <f>IFERROR(IF($C112="","",VLOOKUP($C112,food_table,5,FALSE)*IF($D112="",1,$D112))," - ")</f>
        <v/>
      </c>
      <c r="I112" s="4" t="str">
        <f>IFERROR(IF($C112="","",VLOOKUP($C112,food_table,6,FALSE)*IF($D112="",1,$D112))," - ")</f>
        <v/>
      </c>
      <c r="J112" s="4" t="str">
        <f>IFERROR(IF($C112="","",VLOOKUP($C112,food_table,7,FALSE)*IF($D112="",1,$D112))," - ")</f>
        <v/>
      </c>
    </row>
    <row r="113" spans="1:10" s="30" customFormat="1" ht="20.25" customHeight="1" x14ac:dyDescent="0.2">
      <c r="A113" s="21"/>
      <c r="B113" s="25"/>
      <c r="C113" s="26"/>
      <c r="D113" s="3"/>
      <c r="E113" s="4" t="str">
        <f>IFERROR(IF($C113="","",VLOOKUP($C113,food_table,2,FALSE))," - ")</f>
        <v/>
      </c>
      <c r="F113" s="4" t="str">
        <f>IFERROR(IF($C113="","",VLOOKUP($C113,food_table,3,FALSE)*IF($D113="",1,$D113))," - ")</f>
        <v/>
      </c>
      <c r="G113" s="4" t="str">
        <f>IFERROR(IF($C113="","",VLOOKUP($C113,food_table,4,FALSE)*IF($D113="",1,$D113))," - ")</f>
        <v/>
      </c>
      <c r="H113" s="4" t="str">
        <f>IFERROR(IF($C113="","",VLOOKUP($C113,food_table,5,FALSE)*IF($D113="",1,$D113))," - ")</f>
        <v/>
      </c>
      <c r="I113" s="4" t="str">
        <f>IFERROR(IF($C113="","",VLOOKUP($C113,food_table,6,FALSE)*IF($D113="",1,$D113))," - ")</f>
        <v/>
      </c>
      <c r="J113" s="4" t="str">
        <f>IFERROR(IF($C113="","",VLOOKUP($C113,food_table,7,FALSE)*IF($D113="",1,$D113))," - ")</f>
        <v/>
      </c>
    </row>
    <row r="114" spans="1:10" s="30" customFormat="1" ht="20.25" customHeight="1" x14ac:dyDescent="0.2">
      <c r="A114" s="21"/>
      <c r="B114" s="25"/>
      <c r="C114" s="26"/>
      <c r="D114" s="3"/>
      <c r="E114" s="4" t="str">
        <f>IFERROR(IF($C114="","",VLOOKUP($C114,food_table,2,FALSE))," - ")</f>
        <v/>
      </c>
      <c r="F114" s="4" t="str">
        <f>IFERROR(IF($C114="","",VLOOKUP($C114,food_table,3,FALSE)*IF($D114="",1,$D114))," - ")</f>
        <v/>
      </c>
      <c r="G114" s="4" t="str">
        <f>IFERROR(IF($C114="","",VLOOKUP($C114,food_table,4,FALSE)*IF($D114="",1,$D114))," - ")</f>
        <v/>
      </c>
      <c r="H114" s="4" t="str">
        <f>IFERROR(IF($C114="","",VLOOKUP($C114,food_table,5,FALSE)*IF($D114="",1,$D114))," - ")</f>
        <v/>
      </c>
      <c r="I114" s="4" t="str">
        <f>IFERROR(IF($C114="","",VLOOKUP($C114,food_table,6,FALSE)*IF($D114="",1,$D114))," - ")</f>
        <v/>
      </c>
      <c r="J114" s="4" t="str">
        <f>IFERROR(IF($C114="","",VLOOKUP($C114,food_table,7,FALSE)*IF($D114="",1,$D114))," - ")</f>
        <v/>
      </c>
    </row>
    <row r="115" spans="1:10" s="30" customFormat="1" ht="20.25" customHeight="1" x14ac:dyDescent="0.2">
      <c r="A115" s="21"/>
      <c r="B115" s="25"/>
      <c r="C115" s="26"/>
      <c r="D115" s="3"/>
      <c r="E115" s="4" t="str">
        <f>IFERROR(IF($C115="","",VLOOKUP($C115,food_table,2,FALSE))," - ")</f>
        <v/>
      </c>
      <c r="F115" s="4" t="str">
        <f>IFERROR(IF($C115="","",VLOOKUP($C115,food_table,3,FALSE)*IF($D115="",1,$D115))," - ")</f>
        <v/>
      </c>
      <c r="G115" s="4" t="str">
        <f>IFERROR(IF($C115="","",VLOOKUP($C115,food_table,4,FALSE)*IF($D115="",1,$D115))," - ")</f>
        <v/>
      </c>
      <c r="H115" s="4" t="str">
        <f>IFERROR(IF($C115="","",VLOOKUP($C115,food_table,5,FALSE)*IF($D115="",1,$D115))," - ")</f>
        <v/>
      </c>
      <c r="I115" s="4" t="str">
        <f>IFERROR(IF($C115="","",VLOOKUP($C115,food_table,6,FALSE)*IF($D115="",1,$D115))," - ")</f>
        <v/>
      </c>
      <c r="J115" s="4" t="str">
        <f>IFERROR(IF($C115="","",VLOOKUP($C115,food_table,7,FALSE)*IF($D115="",1,$D115))," - ")</f>
        <v/>
      </c>
    </row>
    <row r="116" spans="1:10" s="30" customFormat="1" ht="20.25" customHeight="1" x14ac:dyDescent="0.2">
      <c r="A116" s="21"/>
      <c r="B116" s="25"/>
      <c r="C116" s="26"/>
      <c r="D116" s="3"/>
      <c r="E116" s="4" t="str">
        <f>IFERROR(IF($C116="","",VLOOKUP($C116,food_table,2,FALSE))," - ")</f>
        <v/>
      </c>
      <c r="F116" s="4" t="str">
        <f>IFERROR(IF($C116="","",VLOOKUP($C116,food_table,3,FALSE)*IF($D116="",1,$D116))," - ")</f>
        <v/>
      </c>
      <c r="G116" s="4" t="str">
        <f>IFERROR(IF($C116="","",VLOOKUP($C116,food_table,4,FALSE)*IF($D116="",1,$D116))," - ")</f>
        <v/>
      </c>
      <c r="H116" s="4" t="str">
        <f>IFERROR(IF($C116="","",VLOOKUP($C116,food_table,5,FALSE)*IF($D116="",1,$D116))," - ")</f>
        <v/>
      </c>
      <c r="I116" s="4" t="str">
        <f>IFERROR(IF($C116="","",VLOOKUP($C116,food_table,6,FALSE)*IF($D116="",1,$D116))," - ")</f>
        <v/>
      </c>
      <c r="J116" s="4" t="str">
        <f>IFERROR(IF($C116="","",VLOOKUP($C116,food_table,7,FALSE)*IF($D116="",1,$D116))," - ")</f>
        <v/>
      </c>
    </row>
    <row r="117" spans="1:10" s="30" customFormat="1" ht="20.25" customHeight="1" x14ac:dyDescent="0.2">
      <c r="A117" s="21"/>
      <c r="B117" s="25"/>
      <c r="C117" s="26"/>
      <c r="D117" s="3"/>
      <c r="E117" s="4" t="str">
        <f>IFERROR(IF($C117="","",VLOOKUP($C117,food_table,2,FALSE))," - ")</f>
        <v/>
      </c>
      <c r="F117" s="4" t="str">
        <f>IFERROR(IF($C117="","",VLOOKUP($C117,food_table,3,FALSE)*IF($D117="",1,$D117))," - ")</f>
        <v/>
      </c>
      <c r="G117" s="4" t="str">
        <f>IFERROR(IF($C117="","",VLOOKUP($C117,food_table,4,FALSE)*IF($D117="",1,$D117))," - ")</f>
        <v/>
      </c>
      <c r="H117" s="4" t="str">
        <f>IFERROR(IF($C117="","",VLOOKUP($C117,food_table,5,FALSE)*IF($D117="",1,$D117))," - ")</f>
        <v/>
      </c>
      <c r="I117" s="4" t="str">
        <f>IFERROR(IF($C117="","",VLOOKUP($C117,food_table,6,FALSE)*IF($D117="",1,$D117))," - ")</f>
        <v/>
      </c>
      <c r="J117" s="4" t="str">
        <f>IFERROR(IF($C117="","",VLOOKUP($C117,food_table,7,FALSE)*IF($D117="",1,$D117))," - ")</f>
        <v/>
      </c>
    </row>
    <row r="118" spans="1:10" s="30" customFormat="1" ht="20.25" customHeight="1" x14ac:dyDescent="0.2">
      <c r="A118" s="21"/>
      <c r="B118" s="25"/>
      <c r="C118" s="26"/>
      <c r="D118" s="3"/>
      <c r="E118" s="4" t="str">
        <f>IFERROR(IF($C118="","",VLOOKUP($C118,food_table,2,FALSE))," - ")</f>
        <v/>
      </c>
      <c r="F118" s="4" t="str">
        <f>IFERROR(IF($C118="","",VLOOKUP($C118,food_table,3,FALSE)*IF($D118="",1,$D118))," - ")</f>
        <v/>
      </c>
      <c r="G118" s="4" t="str">
        <f>IFERROR(IF($C118="","",VLOOKUP($C118,food_table,4,FALSE)*IF($D118="",1,$D118))," - ")</f>
        <v/>
      </c>
      <c r="H118" s="4" t="str">
        <f>IFERROR(IF($C118="","",VLOOKUP($C118,food_table,5,FALSE)*IF($D118="",1,$D118))," - ")</f>
        <v/>
      </c>
      <c r="I118" s="4" t="str">
        <f>IFERROR(IF($C118="","",VLOOKUP($C118,food_table,6,FALSE)*IF($D118="",1,$D118))," - ")</f>
        <v/>
      </c>
      <c r="J118" s="4" t="str">
        <f>IFERROR(IF($C118="","",VLOOKUP($C118,food_table,7,FALSE)*IF($D118="",1,$D118))," - ")</f>
        <v/>
      </c>
    </row>
    <row r="119" spans="1:10" s="30" customFormat="1" ht="20.25" customHeight="1" x14ac:dyDescent="0.2">
      <c r="A119" s="21"/>
      <c r="B119" s="25"/>
      <c r="C119" s="26"/>
      <c r="D119" s="3"/>
      <c r="E119" s="4" t="str">
        <f>IFERROR(IF($C119="","",VLOOKUP($C119,food_table,2,FALSE))," - ")</f>
        <v/>
      </c>
      <c r="F119" s="4" t="str">
        <f>IFERROR(IF($C119="","",VLOOKUP($C119,food_table,3,FALSE)*IF($D119="",1,$D119))," - ")</f>
        <v/>
      </c>
      <c r="G119" s="4" t="str">
        <f>IFERROR(IF($C119="","",VLOOKUP($C119,food_table,4,FALSE)*IF($D119="",1,$D119))," - ")</f>
        <v/>
      </c>
      <c r="H119" s="4" t="str">
        <f>IFERROR(IF($C119="","",VLOOKUP($C119,food_table,5,FALSE)*IF($D119="",1,$D119))," - ")</f>
        <v/>
      </c>
      <c r="I119" s="4" t="str">
        <f>IFERROR(IF($C119="","",VLOOKUP($C119,food_table,6,FALSE)*IF($D119="",1,$D119))," - ")</f>
        <v/>
      </c>
      <c r="J119" s="4" t="str">
        <f>IFERROR(IF($C119="","",VLOOKUP($C119,food_table,7,FALSE)*IF($D119="",1,$D119))," - ")</f>
        <v/>
      </c>
    </row>
    <row r="120" spans="1:10" s="30" customFormat="1" ht="20.25" customHeight="1" x14ac:dyDescent="0.2">
      <c r="A120" s="21"/>
      <c r="B120" s="25"/>
      <c r="C120" s="26"/>
      <c r="D120" s="3"/>
      <c r="E120" s="4" t="str">
        <f>IFERROR(IF($C120="","",VLOOKUP($C120,food_table,2,FALSE))," - ")</f>
        <v/>
      </c>
      <c r="F120" s="4" t="str">
        <f>IFERROR(IF($C120="","",VLOOKUP($C120,food_table,3,FALSE)*IF($D120="",1,$D120))," - ")</f>
        <v/>
      </c>
      <c r="G120" s="4" t="str">
        <f>IFERROR(IF($C120="","",VLOOKUP($C120,food_table,4,FALSE)*IF($D120="",1,$D120))," - ")</f>
        <v/>
      </c>
      <c r="H120" s="4" t="str">
        <f>IFERROR(IF($C120="","",VLOOKUP($C120,food_table,5,FALSE)*IF($D120="",1,$D120))," - ")</f>
        <v/>
      </c>
      <c r="I120" s="4" t="str">
        <f>IFERROR(IF($C120="","",VLOOKUP($C120,food_table,6,FALSE)*IF($D120="",1,$D120))," - ")</f>
        <v/>
      </c>
      <c r="J120" s="4" t="str">
        <f>IFERROR(IF($C120="","",VLOOKUP($C120,food_table,7,FALSE)*IF($D120="",1,$D120))," - ")</f>
        <v/>
      </c>
    </row>
    <row r="121" spans="1:10" s="30" customFormat="1" ht="20.25" customHeight="1" x14ac:dyDescent="0.2">
      <c r="A121" s="21"/>
      <c r="B121" s="25"/>
      <c r="C121" s="26"/>
      <c r="D121" s="3"/>
      <c r="E121" s="4" t="str">
        <f>IFERROR(IF($C121="","",VLOOKUP($C121,food_table,2,FALSE))," - ")</f>
        <v/>
      </c>
      <c r="F121" s="4" t="str">
        <f>IFERROR(IF($C121="","",VLOOKUP($C121,food_table,3,FALSE)*IF($D121="",1,$D121))," - ")</f>
        <v/>
      </c>
      <c r="G121" s="4" t="str">
        <f>IFERROR(IF($C121="","",VLOOKUP($C121,food_table,4,FALSE)*IF($D121="",1,$D121))," - ")</f>
        <v/>
      </c>
      <c r="H121" s="4" t="str">
        <f>IFERROR(IF($C121="","",VLOOKUP($C121,food_table,5,FALSE)*IF($D121="",1,$D121))," - ")</f>
        <v/>
      </c>
      <c r="I121" s="4" t="str">
        <f>IFERROR(IF($C121="","",VLOOKUP($C121,food_table,6,FALSE)*IF($D121="",1,$D121))," - ")</f>
        <v/>
      </c>
      <c r="J121" s="4" t="str">
        <f>IFERROR(IF($C121="","",VLOOKUP($C121,food_table,7,FALSE)*IF($D121="",1,$D121))," - ")</f>
        <v/>
      </c>
    </row>
    <row r="122" spans="1:10" s="30" customFormat="1" ht="20.25" customHeight="1" x14ac:dyDescent="0.2">
      <c r="A122" s="21"/>
      <c r="B122" s="25"/>
      <c r="C122" s="26"/>
      <c r="D122" s="3"/>
      <c r="E122" s="4" t="str">
        <f>IFERROR(IF($C122="","",VLOOKUP($C122,food_table,2,FALSE))," - ")</f>
        <v/>
      </c>
      <c r="F122" s="4" t="str">
        <f>IFERROR(IF($C122="","",VLOOKUP($C122,food_table,3,FALSE)*IF($D122="",1,$D122))," - ")</f>
        <v/>
      </c>
      <c r="G122" s="4" t="str">
        <f>IFERROR(IF($C122="","",VLOOKUP($C122,food_table,4,FALSE)*IF($D122="",1,$D122))," - ")</f>
        <v/>
      </c>
      <c r="H122" s="4" t="str">
        <f>IFERROR(IF($C122="","",VLOOKUP($C122,food_table,5,FALSE)*IF($D122="",1,$D122))," - ")</f>
        <v/>
      </c>
      <c r="I122" s="4" t="str">
        <f>IFERROR(IF($C122="","",VLOOKUP($C122,food_table,6,FALSE)*IF($D122="",1,$D122))," - ")</f>
        <v/>
      </c>
      <c r="J122" s="4" t="str">
        <f>IFERROR(IF($C122="","",VLOOKUP($C122,food_table,7,FALSE)*IF($D122="",1,$D122))," - ")</f>
        <v/>
      </c>
    </row>
    <row r="123" spans="1:10" s="30" customFormat="1" ht="20.25" customHeight="1" x14ac:dyDescent="0.2">
      <c r="A123" s="22"/>
      <c r="B123" s="25"/>
      <c r="C123" s="26"/>
      <c r="D123" s="3"/>
      <c r="E123" s="4" t="str">
        <f>IFERROR(IF($C123="","",VLOOKUP($C123,food_table,2,FALSE))," - ")</f>
        <v/>
      </c>
      <c r="F123" s="4" t="str">
        <f>IFERROR(IF($C123="","",VLOOKUP($C123,food_table,3,FALSE)*IF($D123="",1,$D123))," - ")</f>
        <v/>
      </c>
      <c r="G123" s="4" t="str">
        <f>IFERROR(IF($C123="","",VLOOKUP($C123,food_table,4,FALSE)*IF($D123="",1,$D123))," - ")</f>
        <v/>
      </c>
      <c r="H123" s="4" t="str">
        <f>IFERROR(IF($C123="","",VLOOKUP($C123,food_table,5,FALSE)*IF($D123="",1,$D123))," - ")</f>
        <v/>
      </c>
      <c r="I123" s="4" t="str">
        <f>IFERROR(IF($C123="","",VLOOKUP($C123,food_table,6,FALSE)*IF($D123="",1,$D123))," - ")</f>
        <v/>
      </c>
      <c r="J123" s="4" t="str">
        <f>IFERROR(IF($C123="","",VLOOKUP($C123,food_table,7,FALSE)*IF($D123="",1,$D123))," - ")</f>
        <v/>
      </c>
    </row>
    <row r="124" spans="1:10" s="30" customFormat="1" ht="20.25" customHeight="1" x14ac:dyDescent="0.2">
      <c r="A124" s="27"/>
      <c r="B124" s="28"/>
      <c r="C124" s="29"/>
      <c r="E124" s="31" t="str">
        <f>"DAILY TOTALS"&amp;IF(J124="",""," (Calories Remaining: "&amp;ROUND($J$5-J124,0)&amp;")")</f>
        <v>DAILY TOTALS</v>
      </c>
      <c r="F124" s="54" t="str">
        <f>IF(SUM(F110:F123)=0,"",SUM(F110:F123))</f>
        <v/>
      </c>
      <c r="G124" s="54" t="str">
        <f t="shared" ref="G124" si="21">IF(SUM(G110:G123)=0,"",SUM(G110:G123))</f>
        <v/>
      </c>
      <c r="H124" s="54" t="str">
        <f t="shared" ref="H124" si="22">IF(SUM(H110:H123)=0,"",SUM(H110:H123))</f>
        <v/>
      </c>
      <c r="I124" s="54" t="str">
        <f t="shared" ref="I124" si="23">IF(SUM(I110:I123)=0,"",SUM(I110:I123))</f>
        <v/>
      </c>
      <c r="J124" s="54" t="str">
        <f t="shared" ref="J124" si="24">IF(SUM(J110:J123)=0,"",SUM(J110:J123))</f>
        <v/>
      </c>
    </row>
  </sheetData>
  <mergeCells count="14">
    <mergeCell ref="A110:A123"/>
    <mergeCell ref="A124:B124"/>
    <mergeCell ref="A8:A21"/>
    <mergeCell ref="A22:B22"/>
    <mergeCell ref="A25:A38"/>
    <mergeCell ref="A42:A55"/>
    <mergeCell ref="A59:A72"/>
    <mergeCell ref="A39:B39"/>
    <mergeCell ref="A56:B56"/>
    <mergeCell ref="A73:B73"/>
    <mergeCell ref="A90:B90"/>
    <mergeCell ref="A107:B107"/>
    <mergeCell ref="A76:A89"/>
    <mergeCell ref="A93:A106"/>
  </mergeCells>
  <dataValidations count="5">
    <dataValidation type="list" allowBlank="1" showInputMessage="1" showErrorMessage="1" sqref="B25:B38 B42:B55 B59:B72 B76:B89 B93:B106 B110:B123">
      <formula1>"B,L,D,S"</formula1>
    </dataValidation>
    <dataValidation type="list" allowBlank="1" sqref="C8:C21 C25:C38 C42:C55 C59:C72 C76:C89 C93:C106 C110:C123">
      <formula1>food_list</formula1>
    </dataValidation>
    <dataValidation type="list" allowBlank="1" sqref="D9:D21 D31:D38 D43:D55 D60:D72 D77:D89 D94:D106 D111:D123">
      <formula1>"2,1.75,1.5,1.25,1,0.75,0.5"</formula1>
    </dataValidation>
    <dataValidation type="list" allowBlank="1" sqref="D8 D25:D30 D42 D59 D76 D93 D110">
      <formula1>"0.5,0.75,1,1.25,1.5,1.75,2,3,4,5"</formula1>
    </dataValidation>
    <dataValidation type="list" allowBlank="1" sqref="B8:B21">
      <formula1>"B,L,D,S"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orientation="portrait" r:id="rId1"/>
  <headerFooter scaleWithDoc="0">
    <oddFooter>&amp;L&amp;8&amp;K01+047© 2017 Vertex42 LLC&amp;R&amp;8&amp;K01+048https://www.vertex42.com/ExcelTemplates/food-diary-template.html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A15" sqref="A15"/>
    </sheetView>
  </sheetViews>
  <sheetFormatPr defaultRowHeight="14.25" x14ac:dyDescent="0.2"/>
  <cols>
    <col min="1" max="1" width="33.625" style="43" customWidth="1"/>
    <col min="2" max="2" width="8.5" style="43" customWidth="1"/>
    <col min="3" max="7" width="8.75" style="43" customWidth="1"/>
    <col min="8" max="16384" width="9" style="43"/>
  </cols>
  <sheetData>
    <row r="1" spans="1:7" s="33" customFormat="1" ht="30" x14ac:dyDescent="0.2">
      <c r="A1" s="42" t="s">
        <v>31</v>
      </c>
      <c r="C1" s="32"/>
    </row>
    <row r="2" spans="1:7" x14ac:dyDescent="0.2">
      <c r="A2" s="43" t="s">
        <v>24</v>
      </c>
    </row>
    <row r="3" spans="1:7" x14ac:dyDescent="0.2">
      <c r="A3" s="43" t="s">
        <v>25</v>
      </c>
    </row>
    <row r="4" spans="1:7" x14ac:dyDescent="0.2">
      <c r="A4" s="43" t="s">
        <v>32</v>
      </c>
    </row>
    <row r="6" spans="1:7" x14ac:dyDescent="0.2">
      <c r="A6" s="44" t="s">
        <v>33</v>
      </c>
      <c r="B6" s="45" t="s">
        <v>34</v>
      </c>
      <c r="C6" s="46"/>
      <c r="D6" s="47" t="str">
        <f>HYPERLINK("https://www.google.com/search?q=calories+in+"&amp;B6,"🔍Search Google")</f>
        <v>🔍Search Google</v>
      </c>
    </row>
    <row r="8" spans="1:7" ht="28.5" customHeight="1" x14ac:dyDescent="0.2">
      <c r="A8" s="48" t="s">
        <v>7</v>
      </c>
      <c r="B8" s="49" t="s">
        <v>18</v>
      </c>
      <c r="C8" s="49" t="s">
        <v>13</v>
      </c>
      <c r="D8" s="49" t="s">
        <v>14</v>
      </c>
      <c r="E8" s="49" t="s">
        <v>15</v>
      </c>
      <c r="F8" s="49" t="s">
        <v>16</v>
      </c>
      <c r="G8" s="48" t="s">
        <v>5</v>
      </c>
    </row>
    <row r="9" spans="1:7" hidden="1" x14ac:dyDescent="0.2">
      <c r="A9" s="50"/>
      <c r="B9" s="51"/>
      <c r="C9" s="51"/>
      <c r="D9" s="51"/>
      <c r="E9" s="51"/>
      <c r="F9" s="51"/>
      <c r="G9" s="51"/>
    </row>
    <row r="10" spans="1:7" x14ac:dyDescent="0.2">
      <c r="A10" s="50" t="s">
        <v>50</v>
      </c>
      <c r="B10" s="51">
        <v>1</v>
      </c>
      <c r="C10" s="51">
        <v>10</v>
      </c>
      <c r="D10" s="51">
        <v>20</v>
      </c>
      <c r="E10" s="51">
        <v>20</v>
      </c>
      <c r="F10" s="51">
        <v>30</v>
      </c>
      <c r="G10" s="51">
        <v>390</v>
      </c>
    </row>
    <row r="11" spans="1:7" x14ac:dyDescent="0.2">
      <c r="A11" s="50" t="s">
        <v>35</v>
      </c>
      <c r="B11" s="51">
        <v>1</v>
      </c>
      <c r="C11" s="51">
        <v>6</v>
      </c>
      <c r="D11" s="51">
        <v>0.4</v>
      </c>
      <c r="E11" s="51">
        <v>0.2</v>
      </c>
      <c r="F11" s="51">
        <v>4.8</v>
      </c>
      <c r="G11" s="51">
        <v>72</v>
      </c>
    </row>
    <row r="12" spans="1:7" x14ac:dyDescent="0.2">
      <c r="A12" s="50" t="s">
        <v>39</v>
      </c>
      <c r="B12" s="51" t="s">
        <v>38</v>
      </c>
      <c r="C12" s="51">
        <v>8</v>
      </c>
      <c r="D12" s="51">
        <v>13</v>
      </c>
      <c r="E12" s="51">
        <v>12</v>
      </c>
      <c r="F12" s="51">
        <v>2.5</v>
      </c>
      <c r="G12" s="51">
        <v>110</v>
      </c>
    </row>
    <row r="13" spans="1:7" x14ac:dyDescent="0.2">
      <c r="A13" s="50" t="s">
        <v>40</v>
      </c>
      <c r="B13" s="51" t="s">
        <v>38</v>
      </c>
      <c r="C13" s="51">
        <v>1.7</v>
      </c>
      <c r="D13" s="51">
        <v>25.8</v>
      </c>
      <c r="E13" s="51">
        <v>20.8</v>
      </c>
      <c r="F13" s="51">
        <v>0.5</v>
      </c>
      <c r="G13" s="51">
        <v>112</v>
      </c>
    </row>
    <row r="14" spans="1:7" x14ac:dyDescent="0.2">
      <c r="A14" s="50" t="s">
        <v>37</v>
      </c>
      <c r="B14" s="51" t="s">
        <v>36</v>
      </c>
      <c r="C14" s="51">
        <v>0</v>
      </c>
      <c r="D14" s="51">
        <v>39</v>
      </c>
      <c r="E14" s="51">
        <v>39</v>
      </c>
      <c r="F14" s="51">
        <v>0</v>
      </c>
      <c r="G14" s="51">
        <v>140</v>
      </c>
    </row>
    <row r="15" spans="1:7" x14ac:dyDescent="0.2">
      <c r="A15" s="50"/>
      <c r="B15" s="51"/>
      <c r="C15" s="51"/>
      <c r="D15" s="51"/>
      <c r="E15" s="51"/>
      <c r="F15" s="51"/>
      <c r="G15" s="51"/>
    </row>
    <row r="16" spans="1:7" x14ac:dyDescent="0.2">
      <c r="A16" s="50"/>
      <c r="B16" s="51"/>
      <c r="C16" s="51"/>
      <c r="D16" s="51"/>
      <c r="E16" s="51"/>
      <c r="F16" s="51"/>
      <c r="G16" s="51"/>
    </row>
    <row r="17" spans="1:7" x14ac:dyDescent="0.2">
      <c r="A17" s="50"/>
      <c r="B17" s="51"/>
      <c r="C17" s="51"/>
      <c r="D17" s="51"/>
      <c r="E17" s="51"/>
      <c r="F17" s="51"/>
      <c r="G17" s="51"/>
    </row>
    <row r="18" spans="1:7" x14ac:dyDescent="0.2">
      <c r="A18" s="50"/>
      <c r="B18" s="51"/>
      <c r="C18" s="51"/>
      <c r="D18" s="51"/>
      <c r="E18" s="51"/>
      <c r="F18" s="51"/>
      <c r="G18" s="51"/>
    </row>
    <row r="19" spans="1:7" x14ac:dyDescent="0.2">
      <c r="A19" s="50"/>
      <c r="B19" s="51"/>
      <c r="C19" s="51"/>
      <c r="D19" s="51"/>
      <c r="E19" s="51"/>
      <c r="F19" s="51"/>
      <c r="G19" s="51"/>
    </row>
    <row r="20" spans="1:7" x14ac:dyDescent="0.2">
      <c r="A20" s="50"/>
      <c r="B20" s="51"/>
      <c r="C20" s="51"/>
      <c r="D20" s="51"/>
      <c r="E20" s="51"/>
      <c r="F20" s="51"/>
      <c r="G20" s="51"/>
    </row>
    <row r="21" spans="1:7" x14ac:dyDescent="0.2">
      <c r="A21" s="50"/>
      <c r="B21" s="51"/>
      <c r="C21" s="51"/>
      <c r="D21" s="51"/>
      <c r="E21" s="51"/>
      <c r="F21" s="51"/>
      <c r="G21" s="51"/>
    </row>
    <row r="22" spans="1:7" x14ac:dyDescent="0.2">
      <c r="A22" s="50"/>
      <c r="B22" s="51"/>
      <c r="C22" s="51"/>
      <c r="D22" s="51"/>
      <c r="E22" s="51"/>
      <c r="F22" s="51"/>
      <c r="G22" s="51"/>
    </row>
    <row r="23" spans="1:7" x14ac:dyDescent="0.2">
      <c r="A23" s="50"/>
      <c r="B23" s="51"/>
      <c r="C23" s="51"/>
      <c r="D23" s="51"/>
      <c r="E23" s="51"/>
      <c r="F23" s="51"/>
      <c r="G23" s="51"/>
    </row>
    <row r="24" spans="1:7" x14ac:dyDescent="0.2">
      <c r="A24" s="50"/>
      <c r="B24" s="51"/>
      <c r="C24" s="51"/>
      <c r="D24" s="51"/>
      <c r="E24" s="51"/>
      <c r="F24" s="51"/>
      <c r="G24" s="51"/>
    </row>
    <row r="25" spans="1:7" x14ac:dyDescent="0.2">
      <c r="A25" s="50"/>
      <c r="B25" s="51"/>
      <c r="C25" s="51"/>
      <c r="D25" s="51"/>
      <c r="E25" s="51"/>
      <c r="F25" s="51"/>
      <c r="G25" s="51"/>
    </row>
    <row r="26" spans="1:7" x14ac:dyDescent="0.2">
      <c r="A26" s="50"/>
      <c r="B26" s="51"/>
      <c r="C26" s="51"/>
      <c r="D26" s="51"/>
      <c r="E26" s="51"/>
      <c r="F26" s="51"/>
      <c r="G26" s="51"/>
    </row>
    <row r="27" spans="1:7" x14ac:dyDescent="0.2">
      <c r="A27" s="50"/>
      <c r="B27" s="51"/>
      <c r="C27" s="51"/>
      <c r="D27" s="51"/>
      <c r="E27" s="51"/>
      <c r="F27" s="51"/>
      <c r="G27" s="51"/>
    </row>
    <row r="28" spans="1:7" x14ac:dyDescent="0.2">
      <c r="A28" s="50"/>
      <c r="B28" s="51"/>
      <c r="C28" s="51"/>
      <c r="D28" s="51"/>
      <c r="E28" s="51"/>
      <c r="F28" s="51"/>
      <c r="G28" s="51"/>
    </row>
    <row r="29" spans="1:7" x14ac:dyDescent="0.2">
      <c r="A29" s="50"/>
      <c r="B29" s="51"/>
      <c r="C29" s="51"/>
      <c r="D29" s="51"/>
      <c r="E29" s="51"/>
      <c r="F29" s="51"/>
      <c r="G29" s="51"/>
    </row>
    <row r="30" spans="1:7" x14ac:dyDescent="0.2">
      <c r="A30" s="50"/>
      <c r="B30" s="51"/>
      <c r="C30" s="51"/>
      <c r="D30" s="51"/>
      <c r="E30" s="51"/>
      <c r="F30" s="51"/>
      <c r="G30" s="51"/>
    </row>
    <row r="31" spans="1:7" x14ac:dyDescent="0.2">
      <c r="A31" s="50"/>
      <c r="B31" s="51"/>
      <c r="C31" s="51"/>
      <c r="D31" s="51"/>
      <c r="E31" s="51"/>
      <c r="F31" s="51"/>
      <c r="G31" s="51"/>
    </row>
    <row r="32" spans="1:7" x14ac:dyDescent="0.2">
      <c r="A32" s="50"/>
      <c r="B32" s="51"/>
      <c r="C32" s="51"/>
      <c r="D32" s="51"/>
      <c r="E32" s="51"/>
      <c r="F32" s="51"/>
      <c r="G32" s="51"/>
    </row>
    <row r="33" spans="1:8" x14ac:dyDescent="0.2">
      <c r="A33" s="50"/>
      <c r="B33" s="51"/>
      <c r="C33" s="51"/>
      <c r="D33" s="51"/>
      <c r="E33" s="51"/>
      <c r="F33" s="51"/>
      <c r="G33" s="51"/>
    </row>
    <row r="34" spans="1:8" x14ac:dyDescent="0.2">
      <c r="A34" s="50"/>
      <c r="B34" s="51"/>
      <c r="C34" s="51"/>
      <c r="D34" s="51"/>
      <c r="E34" s="51"/>
      <c r="F34" s="51"/>
      <c r="G34" s="51"/>
    </row>
    <row r="35" spans="1:8" ht="15" x14ac:dyDescent="0.25">
      <c r="A35" s="2"/>
      <c r="B35" s="52"/>
      <c r="C35" s="52"/>
      <c r="D35" s="52"/>
      <c r="E35" s="52"/>
      <c r="F35" s="52"/>
      <c r="G35" s="52"/>
      <c r="H35" s="53" t="s">
        <v>19</v>
      </c>
    </row>
  </sheetData>
  <autoFilter ref="A8:G35">
    <sortState ref="A10:G35">
      <sortCondition ref="A8:A35"/>
    </sortState>
  </autoFilter>
  <mergeCells count="1">
    <mergeCell ref="B6: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>
      <selection activeCell="A2" sqref="A2"/>
    </sheetView>
  </sheetViews>
  <sheetFormatPr defaultRowHeight="14.25" x14ac:dyDescent="0.2"/>
  <cols>
    <col min="1" max="1" width="2.5" style="19" customWidth="1"/>
    <col min="2" max="2" width="62.625" style="19" customWidth="1"/>
    <col min="3" max="3" width="19.5" style="8" customWidth="1"/>
    <col min="4" max="16384" width="9" style="8"/>
  </cols>
  <sheetData>
    <row r="1" spans="1:3" ht="32.1" customHeight="1" x14ac:dyDescent="0.2">
      <c r="A1" s="5"/>
      <c r="B1" s="6" t="s">
        <v>21</v>
      </c>
      <c r="C1" s="7"/>
    </row>
    <row r="2" spans="1:3" ht="15" x14ac:dyDescent="0.2">
      <c r="A2" s="9"/>
      <c r="B2" s="10"/>
      <c r="C2" s="11"/>
    </row>
    <row r="3" spans="1:3" ht="15" x14ac:dyDescent="0.2">
      <c r="A3" s="9"/>
      <c r="B3" s="12" t="s">
        <v>0</v>
      </c>
      <c r="C3" s="11"/>
    </row>
    <row r="4" spans="1:3" x14ac:dyDescent="0.2">
      <c r="A4" s="9"/>
      <c r="B4" s="13" t="s">
        <v>22</v>
      </c>
      <c r="C4" s="11"/>
    </row>
    <row r="5" spans="1:3" ht="15" x14ac:dyDescent="0.2">
      <c r="A5" s="9"/>
      <c r="B5" s="14"/>
      <c r="C5" s="11"/>
    </row>
    <row r="6" spans="1:3" ht="15.75" x14ac:dyDescent="0.25">
      <c r="A6" s="9"/>
      <c r="B6" s="15" t="s">
        <v>4</v>
      </c>
      <c r="C6" s="11"/>
    </row>
    <row r="7" spans="1:3" ht="15" x14ac:dyDescent="0.2">
      <c r="A7" s="9"/>
      <c r="B7" s="14"/>
      <c r="C7" s="11"/>
    </row>
    <row r="8" spans="1:3" ht="30" x14ac:dyDescent="0.2">
      <c r="A8" s="9"/>
      <c r="B8" s="14" t="s">
        <v>23</v>
      </c>
      <c r="C8" s="11"/>
    </row>
    <row r="9" spans="1:3" ht="15" x14ac:dyDescent="0.2">
      <c r="A9" s="9"/>
      <c r="B9" s="14"/>
      <c r="C9" s="11"/>
    </row>
    <row r="10" spans="1:3" ht="30" x14ac:dyDescent="0.2">
      <c r="A10" s="9"/>
      <c r="B10" s="14" t="s">
        <v>1</v>
      </c>
      <c r="C10" s="11"/>
    </row>
    <row r="11" spans="1:3" ht="15" x14ac:dyDescent="0.2">
      <c r="A11" s="9"/>
      <c r="B11" s="14"/>
      <c r="C11" s="11"/>
    </row>
    <row r="12" spans="1:3" ht="30" x14ac:dyDescent="0.2">
      <c r="A12" s="9"/>
      <c r="B12" s="14" t="s">
        <v>2</v>
      </c>
      <c r="C12" s="11"/>
    </row>
    <row r="13" spans="1:3" ht="15" x14ac:dyDescent="0.2">
      <c r="A13" s="9"/>
      <c r="B13" s="14"/>
      <c r="C13" s="11"/>
    </row>
    <row r="14" spans="1:3" ht="15.75" x14ac:dyDescent="0.25">
      <c r="A14" s="9"/>
      <c r="B14" s="15" t="s">
        <v>41</v>
      </c>
      <c r="C14" s="11"/>
    </row>
    <row r="15" spans="1:3" ht="15" x14ac:dyDescent="0.2">
      <c r="A15" s="9"/>
      <c r="B15" s="16" t="s">
        <v>3</v>
      </c>
      <c r="C15" s="11"/>
    </row>
    <row r="16" spans="1:3" ht="15" x14ac:dyDescent="0.2">
      <c r="A16" s="9"/>
      <c r="B16" s="17"/>
      <c r="C16" s="11"/>
    </row>
    <row r="17" spans="1:3" ht="15" x14ac:dyDescent="0.2">
      <c r="A17" s="9"/>
      <c r="B17" s="18" t="s">
        <v>42</v>
      </c>
      <c r="C17" s="11"/>
    </row>
    <row r="18" spans="1:3" x14ac:dyDescent="0.2">
      <c r="A18" s="9"/>
      <c r="B18" s="9"/>
      <c r="C18" s="11"/>
    </row>
    <row r="19" spans="1:3" x14ac:dyDescent="0.2">
      <c r="A19" s="9"/>
      <c r="B19" s="9"/>
      <c r="C19" s="11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FoodDiary</vt:lpstr>
      <vt:lpstr>FoodList</vt:lpstr>
      <vt:lpstr>©</vt:lpstr>
      <vt:lpstr>food_table</vt:lpstr>
      <vt:lpstr>FoodDiary!Print_Area</vt:lpstr>
      <vt:lpstr>FoodDiary!Print_Titles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Food Diary</dc:title>
  <dc:creator>Vertex42.com</dc:creator>
  <dc:description>(c) 2017 Vertex42 LLC. All Rights Reserved.</dc:description>
  <cp:lastModifiedBy>Admin</cp:lastModifiedBy>
  <cp:lastPrinted>2020-03-18T11:52:28Z</cp:lastPrinted>
  <dcterms:created xsi:type="dcterms:W3CDTF">2017-01-19T17:20:17Z</dcterms:created>
  <dcterms:modified xsi:type="dcterms:W3CDTF">2020-03-18T11:59:37Z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https://www.vertex42.com/ExcelTemplates/food-diary-template.html</vt:lpwstr>
  </property>
</Properties>
</file>